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martoch\Documents\2017 - Poskytování veřejně dostupných služeb elektronických komunikací na 48 měsíců\"/>
    </mc:Choice>
  </mc:AlternateContent>
  <bookViews>
    <workbookView xWindow="0" yWindow="0" windowWidth="21576" windowHeight="8052" firstSheet="1" activeTab="1"/>
  </bookViews>
  <sheets>
    <sheet name="celková cena" sheetId="5" r:id="rId1"/>
    <sheet name="cenová nabídka_datové linky" sheetId="4" r:id="rId2"/>
    <sheet name="cenová nabídka_pronájem tlf" sheetId="6" r:id="rId3"/>
    <sheet name="cenová nabídka_cc+ústředna" sheetId="10" r:id="rId4"/>
    <sheet name="cenová nabídka_datové centrum" sheetId="11" r:id="rId5"/>
  </sheets>
  <definedNames>
    <definedName name="_xlnm.Print_Area" localSheetId="2">'cenová nabídka_pronájem tlf'!$A$1:$G$68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6" i="4" l="1"/>
  <c r="K6" i="4"/>
  <c r="J6" i="4"/>
  <c r="L6" i="4" s="1"/>
  <c r="F6" i="4"/>
  <c r="G68" i="6" l="1"/>
  <c r="F68" i="6"/>
  <c r="E68" i="6"/>
  <c r="F13" i="10"/>
  <c r="F6" i="10"/>
  <c r="E6" i="11" l="1"/>
  <c r="E67" i="6"/>
  <c r="E66" i="6"/>
  <c r="F66" i="6" s="1"/>
  <c r="G66" i="6" s="1"/>
  <c r="E65" i="6"/>
  <c r="F65" i="6" s="1"/>
  <c r="G65" i="6" s="1"/>
  <c r="E64" i="6"/>
  <c r="E63" i="6"/>
  <c r="E62" i="6"/>
  <c r="F62" i="6" s="1"/>
  <c r="G62" i="6" s="1"/>
  <c r="E61" i="6"/>
  <c r="F61" i="6" s="1"/>
  <c r="G61" i="6" s="1"/>
  <c r="E60" i="6"/>
  <c r="E59" i="6"/>
  <c r="E58" i="6"/>
  <c r="F58" i="6" s="1"/>
  <c r="G58" i="6" s="1"/>
  <c r="E57" i="6"/>
  <c r="F57" i="6" s="1"/>
  <c r="G57" i="6" s="1"/>
  <c r="E56" i="6"/>
  <c r="F56" i="6" s="1"/>
  <c r="E55" i="6"/>
  <c r="E54" i="6"/>
  <c r="F54" i="6" s="1"/>
  <c r="G54" i="6" s="1"/>
  <c r="E53" i="6"/>
  <c r="F53" i="6" s="1"/>
  <c r="G53" i="6" s="1"/>
  <c r="E52" i="6"/>
  <c r="L53" i="4"/>
  <c r="K53" i="4"/>
  <c r="L52" i="4"/>
  <c r="K52" i="4"/>
  <c r="L51" i="4"/>
  <c r="K51" i="4"/>
  <c r="L50" i="4"/>
  <c r="K50" i="4"/>
  <c r="L49" i="4"/>
  <c r="K49" i="4"/>
  <c r="L48" i="4"/>
  <c r="K48" i="4"/>
  <c r="L47" i="4"/>
  <c r="K47" i="4"/>
  <c r="L46" i="4"/>
  <c r="K46" i="4"/>
  <c r="L45" i="4"/>
  <c r="K45" i="4"/>
  <c r="L44" i="4"/>
  <c r="K44" i="4"/>
  <c r="L43" i="4"/>
  <c r="K43" i="4"/>
  <c r="L42" i="4"/>
  <c r="K42" i="4"/>
  <c r="L41" i="4"/>
  <c r="K41" i="4"/>
  <c r="L40" i="4"/>
  <c r="K40" i="4"/>
  <c r="L39" i="4"/>
  <c r="K39" i="4"/>
  <c r="L38" i="4"/>
  <c r="K38" i="4"/>
  <c r="L37" i="4"/>
  <c r="K37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I54" i="4"/>
  <c r="H54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F52" i="6" l="1"/>
  <c r="G52" i="6" s="1"/>
  <c r="F60" i="6"/>
  <c r="G60" i="6" s="1"/>
  <c r="F64" i="6"/>
  <c r="G64" i="6" s="1"/>
  <c r="F55" i="6"/>
  <c r="G55" i="6" s="1"/>
  <c r="G56" i="6"/>
  <c r="F59" i="6"/>
  <c r="G59" i="6" s="1"/>
  <c r="F63" i="6"/>
  <c r="G63" i="6" s="1"/>
  <c r="F67" i="6"/>
  <c r="G67" i="6" s="1"/>
  <c r="E51" i="6"/>
  <c r="E50" i="6"/>
  <c r="E49" i="6"/>
  <c r="F49" i="6" s="1"/>
  <c r="G49" i="6" s="1"/>
  <c r="E48" i="6"/>
  <c r="F48" i="6" s="1"/>
  <c r="G48" i="6" s="1"/>
  <c r="E47" i="6"/>
  <c r="E46" i="6"/>
  <c r="E45" i="6"/>
  <c r="F45" i="6" s="1"/>
  <c r="G45" i="6" s="1"/>
  <c r="E44" i="6"/>
  <c r="F44" i="6" s="1"/>
  <c r="G44" i="6" s="1"/>
  <c r="F36" i="4"/>
  <c r="L36" i="4" s="1"/>
  <c r="F35" i="4"/>
  <c r="L35" i="4" s="1"/>
  <c r="F34" i="4"/>
  <c r="L34" i="4" s="1"/>
  <c r="F33" i="4"/>
  <c r="L33" i="4" s="1"/>
  <c r="F32" i="4"/>
  <c r="L32" i="4" s="1"/>
  <c r="F31" i="4"/>
  <c r="L31" i="4" s="1"/>
  <c r="F30" i="4"/>
  <c r="L30" i="4" s="1"/>
  <c r="F47" i="6" l="1"/>
  <c r="G47" i="6" s="1"/>
  <c r="F51" i="6"/>
  <c r="G51" i="6" s="1"/>
  <c r="F46" i="6"/>
  <c r="G46" i="6" s="1"/>
  <c r="F50" i="6"/>
  <c r="G50" i="6" s="1"/>
  <c r="E23" i="6" l="1"/>
  <c r="F23" i="6" s="1"/>
  <c r="G23" i="6" s="1"/>
  <c r="E24" i="6"/>
  <c r="E25" i="6"/>
  <c r="E26" i="6"/>
  <c r="F26" i="6" s="1"/>
  <c r="G26" i="6" s="1"/>
  <c r="E27" i="6"/>
  <c r="F27" i="6" s="1"/>
  <c r="G27" i="6" s="1"/>
  <c r="E28" i="6"/>
  <c r="E29" i="6"/>
  <c r="E31" i="6"/>
  <c r="F31" i="6" s="1"/>
  <c r="G31" i="6" s="1"/>
  <c r="E33" i="6"/>
  <c r="F33" i="6" s="1"/>
  <c r="E34" i="6"/>
  <c r="F34" i="6" s="1"/>
  <c r="G34" i="6" s="1"/>
  <c r="E35" i="6"/>
  <c r="F35" i="6" s="1"/>
  <c r="G35" i="6" s="1"/>
  <c r="E36" i="6"/>
  <c r="E37" i="6"/>
  <c r="E38" i="6"/>
  <c r="F38" i="6" s="1"/>
  <c r="G38" i="6" s="1"/>
  <c r="E39" i="6"/>
  <c r="F39" i="6" s="1"/>
  <c r="G39" i="6" s="1"/>
  <c r="E40" i="6"/>
  <c r="E41" i="6"/>
  <c r="E42" i="6"/>
  <c r="F42" i="6" s="1"/>
  <c r="G42" i="6" s="1"/>
  <c r="E43" i="6"/>
  <c r="F43" i="6" s="1"/>
  <c r="G43" i="6" s="1"/>
  <c r="E21" i="6"/>
  <c r="F21" i="6" s="1"/>
  <c r="G21" i="6" s="1"/>
  <c r="E6" i="6"/>
  <c r="F6" i="6" s="1"/>
  <c r="G33" i="6" l="1"/>
  <c r="F29" i="6"/>
  <c r="G29" i="6" s="1"/>
  <c r="F41" i="6"/>
  <c r="G41" i="6" s="1"/>
  <c r="F25" i="6"/>
  <c r="G25" i="6" s="1"/>
  <c r="F37" i="6"/>
  <c r="G37" i="6" s="1"/>
  <c r="F40" i="6"/>
  <c r="G40" i="6" s="1"/>
  <c r="F36" i="6"/>
  <c r="G36" i="6" s="1"/>
  <c r="F28" i="6"/>
  <c r="G28" i="6" s="1"/>
  <c r="F24" i="6"/>
  <c r="G24" i="6" s="1"/>
  <c r="G6" i="6"/>
  <c r="D7" i="11"/>
  <c r="C7" i="11"/>
  <c r="B7" i="5" s="1"/>
  <c r="F7" i="5" s="1"/>
  <c r="E5" i="11"/>
  <c r="E7" i="11" s="1"/>
  <c r="C7" i="5" s="1"/>
  <c r="E7" i="5" s="1"/>
  <c r="G7" i="5" l="1"/>
  <c r="D7" i="5"/>
  <c r="F5" i="10"/>
  <c r="F14" i="10" s="1"/>
  <c r="C6" i="5" s="1"/>
  <c r="E14" i="10"/>
  <c r="D14" i="10"/>
  <c r="B6" i="5" s="1"/>
  <c r="F6" i="5" l="1"/>
  <c r="D6" i="5"/>
  <c r="G6" i="5"/>
  <c r="E6" i="5"/>
  <c r="E8" i="6"/>
  <c r="E9" i="6"/>
  <c r="E10" i="6"/>
  <c r="E11" i="6"/>
  <c r="E12" i="6"/>
  <c r="E13" i="6"/>
  <c r="E14" i="6"/>
  <c r="E16" i="6"/>
  <c r="K7" i="4"/>
  <c r="K9" i="4"/>
  <c r="K10" i="4"/>
  <c r="K11" i="4"/>
  <c r="K12" i="4"/>
  <c r="K13" i="4"/>
  <c r="K14" i="4"/>
  <c r="K15" i="4"/>
  <c r="K17" i="4"/>
  <c r="K5" i="4"/>
  <c r="J7" i="4"/>
  <c r="J9" i="4"/>
  <c r="J10" i="4"/>
  <c r="J11" i="4"/>
  <c r="J12" i="4"/>
  <c r="J13" i="4"/>
  <c r="J14" i="4"/>
  <c r="J15" i="4"/>
  <c r="J17" i="4"/>
  <c r="J5" i="4"/>
  <c r="E54" i="4"/>
  <c r="D54" i="4"/>
  <c r="F7" i="4"/>
  <c r="F9" i="4"/>
  <c r="F10" i="4"/>
  <c r="F11" i="4"/>
  <c r="F12" i="4"/>
  <c r="F13" i="4"/>
  <c r="F14" i="4"/>
  <c r="F15" i="4"/>
  <c r="F17" i="4"/>
  <c r="F19" i="4"/>
  <c r="L19" i="4" s="1"/>
  <c r="F20" i="4"/>
  <c r="L20" i="4" s="1"/>
  <c r="F21" i="4"/>
  <c r="L21" i="4" s="1"/>
  <c r="F22" i="4"/>
  <c r="L22" i="4" s="1"/>
  <c r="F23" i="4"/>
  <c r="L23" i="4" s="1"/>
  <c r="F24" i="4"/>
  <c r="L24" i="4" s="1"/>
  <c r="F25" i="4"/>
  <c r="L25" i="4" s="1"/>
  <c r="F26" i="4"/>
  <c r="L26" i="4" s="1"/>
  <c r="F27" i="4"/>
  <c r="L27" i="4" s="1"/>
  <c r="F28" i="4"/>
  <c r="L28" i="4" s="1"/>
  <c r="F29" i="4"/>
  <c r="L29" i="4" s="1"/>
  <c r="F5" i="4"/>
  <c r="J54" i="4" l="1"/>
  <c r="F13" i="6"/>
  <c r="G13" i="6" s="1"/>
  <c r="F9" i="6"/>
  <c r="G9" i="6" s="1"/>
  <c r="F12" i="6"/>
  <c r="G12" i="6" s="1"/>
  <c r="F8" i="6"/>
  <c r="F16" i="6"/>
  <c r="G16" i="6" s="1"/>
  <c r="F11" i="6"/>
  <c r="G11" i="6" s="1"/>
  <c r="F14" i="6"/>
  <c r="G14" i="6" s="1"/>
  <c r="F10" i="6"/>
  <c r="G10" i="6" s="1"/>
  <c r="L7" i="4"/>
  <c r="L14" i="4"/>
  <c r="L15" i="4"/>
  <c r="L11" i="4"/>
  <c r="L9" i="4"/>
  <c r="L13" i="4"/>
  <c r="L10" i="4"/>
  <c r="L17" i="4"/>
  <c r="L12" i="4"/>
  <c r="F54" i="4"/>
  <c r="B4" i="5"/>
  <c r="L5" i="4"/>
  <c r="G8" i="6" l="1"/>
  <c r="L56" i="4"/>
  <c r="C4" i="5" s="1"/>
  <c r="E4" i="5" s="1"/>
  <c r="F4" i="5"/>
  <c r="D4" i="5"/>
  <c r="B5" i="5"/>
  <c r="G4" i="5" l="1"/>
  <c r="B8" i="5"/>
  <c r="F5" i="5"/>
  <c r="F8" i="5" s="1"/>
  <c r="D5" i="5"/>
  <c r="D8" i="5" s="1"/>
  <c r="C5" i="5"/>
  <c r="C8" i="5" l="1"/>
  <c r="G5" i="5"/>
  <c r="G8" i="5" s="1"/>
  <c r="E5" i="5"/>
  <c r="E8" i="5" s="1"/>
</calcChain>
</file>

<file path=xl/sharedStrings.xml><?xml version="1.0" encoding="utf-8"?>
<sst xmlns="http://schemas.openxmlformats.org/spreadsheetml/2006/main" count="415" uniqueCount="115">
  <si>
    <t>jednatelství</t>
  </si>
  <si>
    <t>Liberec</t>
  </si>
  <si>
    <t>Lokalita</t>
  </si>
  <si>
    <t>Břeclav, 17. listopadu 2995/1a</t>
  </si>
  <si>
    <t>Karlovy Vary, Jugoslávská 1271/8</t>
  </si>
  <si>
    <t>Nový Bor, Dvořákova 385</t>
  </si>
  <si>
    <t>Ostrava, Matiční 1042/2</t>
  </si>
  <si>
    <t>Pardubice, Masarykovo náměstí 2667</t>
  </si>
  <si>
    <t>Sázava, Sklářská 359</t>
  </si>
  <si>
    <t>Třebíč, Jihlavská brána 6/2</t>
  </si>
  <si>
    <t>Uherský Brod, Partyzánů 2174</t>
  </si>
  <si>
    <t>Vyškov, Žerotínova 727/2</t>
  </si>
  <si>
    <t>Žďár nad Sázavou, Havlíčkovo nám. 152/4</t>
  </si>
  <si>
    <t>typ lokality</t>
  </si>
  <si>
    <t>pobočka</t>
  </si>
  <si>
    <t>expozitura</t>
  </si>
  <si>
    <t>Zlín, J.A.Bati 5645, Areál - Svit, budova 51</t>
  </si>
  <si>
    <t>celková cena</t>
  </si>
  <si>
    <t>celkem</t>
  </si>
  <si>
    <t xml:space="preserve">celková cena </t>
  </si>
  <si>
    <t>datové linky</t>
  </si>
  <si>
    <t>pronájem telefonů</t>
  </si>
  <si>
    <t>pronájem call centra a telefonní ústředny</t>
  </si>
  <si>
    <t>cena celkem</t>
  </si>
  <si>
    <t>cena bez DPH / měsíc</t>
  </si>
  <si>
    <t>cena s DPH / měsíc</t>
  </si>
  <si>
    <t>DPH / měsíc</t>
  </si>
  <si>
    <t>cena bez DPH za 1 ks / měsíc</t>
  </si>
  <si>
    <t>cena bez DPH za lokalitu / měsíc</t>
  </si>
  <si>
    <t>DPH za lokalitu / měsíc</t>
  </si>
  <si>
    <t>cena s DPH za lokalitu / měsíc</t>
  </si>
  <si>
    <t>celková cena za lokalitu bez DPH / měsíc</t>
  </si>
  <si>
    <t>celková cena za lokalitu s DPH / měsíc</t>
  </si>
  <si>
    <t>celková cena bez DPH / měsíc</t>
  </si>
  <si>
    <t>celková cena s DPH / měsíc</t>
  </si>
  <si>
    <t>celková cena bez DPH / 24 měsíců</t>
  </si>
  <si>
    <t>celková cena s DPH / 24 měsíců</t>
  </si>
  <si>
    <t>celková cena bez DPH / 48 měsíců</t>
  </si>
  <si>
    <t>celková cena s DPH / 48 měsíců</t>
  </si>
  <si>
    <t>služba</t>
  </si>
  <si>
    <t>pronájem telefonní ústředny IP telefonie</t>
  </si>
  <si>
    <t>pronájem virtuálního Call Centrum</t>
  </si>
  <si>
    <t xml:space="preserve"> počet ks</t>
  </si>
  <si>
    <t>manažerský telefon</t>
  </si>
  <si>
    <t>uživatelský telefon</t>
  </si>
  <si>
    <t>ústředí</t>
  </si>
  <si>
    <t>Cena celkem</t>
  </si>
  <si>
    <t xml:space="preserve"> </t>
  </si>
  <si>
    <t>Jihlava, Křížová 111/2</t>
  </si>
  <si>
    <t>Teplice, Dlouhá 66/37</t>
  </si>
  <si>
    <t>Vyškov, V. Nejedlého 692 (kasárna Dědice)</t>
  </si>
  <si>
    <t>Ústí nad Orlicí, 17.listopadu 92</t>
  </si>
  <si>
    <t>Trutnov, Bulharská 140</t>
  </si>
  <si>
    <t>Domažlice, B. Staška 57</t>
  </si>
  <si>
    <t>Klatovy, Pražská 161</t>
  </si>
  <si>
    <t>Sokolov, Křížová 168</t>
  </si>
  <si>
    <t>Cheb, Svobody 126/34</t>
  </si>
  <si>
    <t>Praha 9, Drahobejlova 1404/4</t>
  </si>
  <si>
    <t>Praha, Bělehradská 130</t>
  </si>
  <si>
    <t>Brno, Banskobystrická 40</t>
  </si>
  <si>
    <t>České Budějovice, Administrativní Centrum Piano</t>
  </si>
  <si>
    <t>Hradec Králové, Malé náměstí 11</t>
  </si>
  <si>
    <t>Ústí nad Labem, W. Churchilla 7</t>
  </si>
  <si>
    <t>Olomouc, U Botanické zahrady 11</t>
  </si>
  <si>
    <t>Plzeň, Koterovská 34</t>
  </si>
  <si>
    <t>Liberec, Žitavská 4</t>
  </si>
  <si>
    <t>512 Mb/512 Mb</t>
  </si>
  <si>
    <t>20 Mb/20 Mb</t>
  </si>
  <si>
    <t>není</t>
  </si>
  <si>
    <t>;</t>
  </si>
  <si>
    <t>16 Mb/768 kb</t>
  </si>
  <si>
    <t>lokalita</t>
  </si>
  <si>
    <t>Typ lokality</t>
  </si>
  <si>
    <t>Písek, Třída národní svobody 181</t>
  </si>
  <si>
    <t>Tábor, Purkyňova 2961</t>
  </si>
  <si>
    <t>Jindřichův Hradec, U Nemocnice 380</t>
  </si>
  <si>
    <t>Strakonice, Velké náměstí 2</t>
  </si>
  <si>
    <t>Chomutov, Revoluční 30</t>
  </si>
  <si>
    <t>Louny, Nám. Benedikta Rejta 2298</t>
  </si>
  <si>
    <t>Benešov, Masarykovo nám. 158</t>
  </si>
  <si>
    <t>Příbram, Pražská 14</t>
  </si>
  <si>
    <t>Kolín, Mostní ulice 62</t>
  </si>
  <si>
    <t>Kladno, Ctiborova 388</t>
  </si>
  <si>
    <t>Šumperk, Gen. Svobody 2790/38</t>
  </si>
  <si>
    <t>Prostějov, Trávnická 2</t>
  </si>
  <si>
    <t>Frýdek Místek, 8. pěšího pluku 2380</t>
  </si>
  <si>
    <t>Opava, Popská 222/11</t>
  </si>
  <si>
    <t>Znojmo, Náměstí Svobody 210/18</t>
  </si>
  <si>
    <t>Kapacita hlavní linky</t>
  </si>
  <si>
    <t>Kapacita založní linky</t>
  </si>
  <si>
    <t>4 Mb/4 Mb</t>
  </si>
  <si>
    <t>100 Mb/100 Mb</t>
  </si>
  <si>
    <t>128 Mb/128 Mb</t>
  </si>
  <si>
    <t>paušální cena za spotřebu 2 MWh v datovém centru</t>
  </si>
  <si>
    <t>datovém centrum</t>
  </si>
  <si>
    <t>SLA</t>
  </si>
  <si>
    <t>Příloha A - Cenová nabídka</t>
  </si>
  <si>
    <t>List 1/5</t>
  </si>
  <si>
    <t>List 2/5</t>
  </si>
  <si>
    <t>List 3/5</t>
  </si>
  <si>
    <t>List 4/5</t>
  </si>
  <si>
    <t>List 5/5</t>
  </si>
  <si>
    <t>pronájem datového úložiště</t>
  </si>
  <si>
    <t>cena s DPH / 24 měsíců</t>
  </si>
  <si>
    <t>pravidelná platba za hlasové služby (paušál)</t>
  </si>
  <si>
    <t>hovorné - pevné sítě ČR za 10300 minut</t>
  </si>
  <si>
    <t>hovorné - mobilní sítě ČR za 14200 minut</t>
  </si>
  <si>
    <t>hovorné - volání do zahraničí za 80 minut</t>
  </si>
  <si>
    <t>hovorné - v rámci VoZP za 90000 minut</t>
  </si>
  <si>
    <t>volání na zelenou linku 21000minut</t>
  </si>
  <si>
    <t>1024Mb/1024Mb</t>
  </si>
  <si>
    <t xml:space="preserve">pronájem prostoru v datovém centru </t>
  </si>
  <si>
    <t>datové centrum</t>
  </si>
  <si>
    <t>INTERNET datové centrum</t>
  </si>
  <si>
    <t xml:space="preserve">Příloha k vysvětlení č. 1 k ZD - Příloha A - Cenová nabídka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</si>
</sst>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8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2" fillId="0" borderId="0" xfId="0" applyFont="1"/>
    <xf numFmtId="0" fontId="2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164" fontId="0" fillId="3" borderId="2" xfId="0" applyNumberFormat="1" applyFill="1" applyBorder="1" applyAlignment="1">
      <alignment vertical="center" wrapText="1"/>
    </xf>
    <xf numFmtId="164" fontId="0" fillId="2" borderId="2" xfId="0" applyNumberFormat="1" applyFill="1" applyBorder="1" applyAlignment="1">
      <alignment vertical="center" wrapText="1"/>
    </xf>
    <xf numFmtId="164" fontId="0" fillId="5" borderId="2" xfId="0" applyNumberFormat="1" applyFill="1" applyBorder="1" applyAlignment="1">
      <alignment vertical="center" wrapText="1"/>
    </xf>
    <xf numFmtId="164" fontId="7" fillId="0" borderId="1" xfId="0" applyNumberFormat="1" applyFont="1" applyBorder="1"/>
    <xf numFmtId="164" fontId="1" fillId="2" borderId="1" xfId="0" applyNumberFormat="1" applyFont="1" applyFill="1" applyBorder="1"/>
    <xf numFmtId="0" fontId="0" fillId="0" borderId="0" xfId="0" applyAlignment="1">
      <alignment wrapText="1"/>
    </xf>
    <xf numFmtId="0" fontId="7" fillId="0" borderId="1" xfId="0" applyFont="1" applyBorder="1"/>
    <xf numFmtId="0" fontId="1" fillId="0" borderId="3" xfId="0" applyFont="1" applyBorder="1"/>
    <xf numFmtId="0" fontId="9" fillId="0" borderId="4" xfId="0" applyFont="1" applyBorder="1"/>
    <xf numFmtId="0" fontId="7" fillId="0" borderId="5" xfId="0" applyFont="1" applyFill="1" applyBorder="1"/>
    <xf numFmtId="0" fontId="1" fillId="6" borderId="6" xfId="0" applyFont="1" applyFill="1" applyBorder="1"/>
    <xf numFmtId="0" fontId="1" fillId="6" borderId="7" xfId="0" applyFont="1" applyFill="1" applyBorder="1"/>
    <xf numFmtId="164" fontId="9" fillId="6" borderId="8" xfId="0" applyNumberFormat="1" applyFont="1" applyFill="1" applyBorder="1"/>
    <xf numFmtId="164" fontId="9" fillId="6" borderId="9" xfId="0" applyNumberFormat="1" applyFont="1" applyFill="1" applyBorder="1"/>
    <xf numFmtId="164" fontId="7" fillId="6" borderId="10" xfId="0" applyNumberFormat="1" applyFont="1" applyFill="1" applyBorder="1"/>
    <xf numFmtId="164" fontId="7" fillId="6" borderId="11" xfId="0" applyNumberFormat="1" applyFont="1" applyFill="1" applyBorder="1"/>
    <xf numFmtId="0" fontId="1" fillId="7" borderId="6" xfId="0" applyFont="1" applyFill="1" applyBorder="1"/>
    <xf numFmtId="0" fontId="1" fillId="7" borderId="7" xfId="0" applyFont="1" applyFill="1" applyBorder="1"/>
    <xf numFmtId="164" fontId="9" fillId="7" borderId="8" xfId="0" applyNumberFormat="1" applyFont="1" applyFill="1" applyBorder="1"/>
    <xf numFmtId="164" fontId="9" fillId="7" borderId="9" xfId="0" applyNumberFormat="1" applyFont="1" applyFill="1" applyBorder="1"/>
    <xf numFmtId="164" fontId="7" fillId="7" borderId="10" xfId="0" applyNumberFormat="1" applyFont="1" applyFill="1" applyBorder="1"/>
    <xf numFmtId="164" fontId="7" fillId="7" borderId="11" xfId="0" applyNumberFormat="1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164" fontId="9" fillId="2" borderId="8" xfId="0" applyNumberFormat="1" applyFont="1" applyFill="1" applyBorder="1"/>
    <xf numFmtId="164" fontId="9" fillId="2" borderId="9" xfId="0" applyNumberFormat="1" applyFont="1" applyFill="1" applyBorder="1"/>
    <xf numFmtId="164" fontId="7" fillId="2" borderId="10" xfId="0" applyNumberFormat="1" applyFont="1" applyFill="1" applyBorder="1"/>
    <xf numFmtId="164" fontId="7" fillId="2" borderId="11" xfId="0" applyNumberFormat="1" applyFont="1" applyFill="1" applyBorder="1"/>
    <xf numFmtId="0" fontId="0" fillId="0" borderId="2" xfId="0" applyBorder="1"/>
    <xf numFmtId="0" fontId="0" fillId="0" borderId="1" xfId="0" applyFill="1" applyBorder="1"/>
    <xf numFmtId="164" fontId="0" fillId="0" borderId="1" xfId="0" applyNumberFormat="1" applyFill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3" fillId="0" borderId="0" xfId="0" applyFont="1" applyBorder="1"/>
    <xf numFmtId="164" fontId="13" fillId="0" borderId="0" xfId="0" applyNumberFormat="1" applyFont="1" applyBorder="1"/>
    <xf numFmtId="0" fontId="12" fillId="0" borderId="0" xfId="0" applyFont="1" applyBorder="1"/>
    <xf numFmtId="0" fontId="14" fillId="0" borderId="0" xfId="0" applyFont="1" applyBorder="1"/>
    <xf numFmtId="164" fontId="15" fillId="0" borderId="0" xfId="0" applyNumberFormat="1" applyFont="1" applyBorder="1"/>
    <xf numFmtId="0" fontId="0" fillId="0" borderId="0" xfId="0" applyBorder="1"/>
    <xf numFmtId="0" fontId="11" fillId="8" borderId="0" xfId="0" applyFont="1" applyFill="1" applyBorder="1" applyAlignment="1">
      <alignment horizontal="center" vertical="center" wrapText="1"/>
    </xf>
    <xf numFmtId="164" fontId="11" fillId="8" borderId="0" xfId="0" applyNumberFormat="1" applyFont="1" applyFill="1" applyBorder="1" applyAlignment="1">
      <alignment horizontal="center" vertical="center" wrapText="1"/>
    </xf>
    <xf numFmtId="0" fontId="12" fillId="8" borderId="0" xfId="0" applyFont="1" applyFill="1" applyBorder="1" applyAlignment="1">
      <alignment vertical="center"/>
    </xf>
    <xf numFmtId="0" fontId="12" fillId="8" borderId="0" xfId="0" applyFont="1" applyFill="1" applyBorder="1" applyAlignment="1">
      <alignment horizontal="left" vertical="distributed" wrapText="1"/>
    </xf>
    <xf numFmtId="0" fontId="0" fillId="0" borderId="1" xfId="0" applyFont="1" applyBorder="1" applyAlignment="1">
      <alignment vertical="center" wrapText="1"/>
    </xf>
    <xf numFmtId="0" fontId="16" fillId="0" borderId="8" xfId="0" applyFont="1" applyBorder="1" applyAlignment="1">
      <alignment vertical="center"/>
    </xf>
    <xf numFmtId="0" fontId="16" fillId="0" borderId="1" xfId="0" applyFont="1" applyBorder="1" applyAlignment="1">
      <alignment horizontal="left" vertical="distributed" wrapText="1"/>
    </xf>
    <xf numFmtId="0" fontId="16" fillId="2" borderId="1" xfId="0" applyFont="1" applyFill="1" applyBorder="1" applyAlignment="1">
      <alignment horizontal="center" vertical="center" wrapText="1"/>
    </xf>
    <xf numFmtId="164" fontId="16" fillId="4" borderId="1" xfId="0" applyNumberFormat="1" applyFont="1" applyFill="1" applyBorder="1" applyAlignment="1">
      <alignment horizontal="center" vertical="center" wrapText="1"/>
    </xf>
    <xf numFmtId="164" fontId="16" fillId="4" borderId="9" xfId="0" applyNumberFormat="1" applyFont="1" applyFill="1" applyBorder="1" applyAlignment="1">
      <alignment horizontal="center" vertical="center" wrapText="1"/>
    </xf>
    <xf numFmtId="0" fontId="0" fillId="0" borderId="8" xfId="0" applyFont="1" applyBorder="1" applyAlignment="1">
      <alignment vertical="center"/>
    </xf>
    <xf numFmtId="0" fontId="0" fillId="0" borderId="1" xfId="0" applyFont="1" applyBorder="1" applyAlignment="1">
      <alignment horizontal="left" vertical="distributed" wrapText="1"/>
    </xf>
    <xf numFmtId="164" fontId="7" fillId="8" borderId="14" xfId="0" applyNumberFormat="1" applyFont="1" applyFill="1" applyBorder="1" applyAlignment="1">
      <alignment horizontal="center" vertical="center" wrapText="1"/>
    </xf>
    <xf numFmtId="164" fontId="17" fillId="0" borderId="1" xfId="0" applyNumberFormat="1" applyFont="1" applyBorder="1"/>
    <xf numFmtId="164" fontId="1" fillId="3" borderId="2" xfId="0" applyNumberFormat="1" applyFon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horizontal="center" vertical="center"/>
    </xf>
    <xf numFmtId="49" fontId="19" fillId="0" borderId="0" xfId="0" applyNumberFormat="1" applyFont="1" applyAlignment="1">
      <alignment horizontal="right" vertical="center"/>
    </xf>
    <xf numFmtId="0" fontId="0" fillId="0" borderId="20" xfId="0" applyFill="1" applyBorder="1"/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5" borderId="1" xfId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17" fillId="0" borderId="1" xfId="0" applyFont="1" applyBorder="1" applyAlignme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0" fontId="15" fillId="0" borderId="0" xfId="0" applyFont="1" applyBorder="1" applyAlignment="1"/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9" borderId="13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8" fillId="9" borderId="7" xfId="0" applyFont="1" applyFill="1" applyBorder="1" applyAlignment="1">
      <alignment horizontal="center" vertical="center" wrapText="1"/>
    </xf>
    <xf numFmtId="0" fontId="8" fillId="9" borderId="9" xfId="0" applyFont="1" applyFill="1" applyBorder="1" applyAlignment="1">
      <alignment horizontal="center" vertical="center" wrapText="1"/>
    </xf>
    <xf numFmtId="0" fontId="8" fillId="9" borderId="6" xfId="0" applyFont="1" applyFill="1" applyBorder="1" applyAlignment="1">
      <alignment horizontal="center" vertical="center" wrapText="1"/>
    </xf>
    <xf numFmtId="0" fontId="8" fillId="9" borderId="8" xfId="0" applyFont="1" applyFill="1" applyBorder="1" applyAlignment="1">
      <alignment horizontal="center" vertical="center" wrapText="1"/>
    </xf>
    <xf numFmtId="0" fontId="16" fillId="0" borderId="17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10" fillId="0" borderId="0" xfId="0" applyFont="1" applyBorder="1" applyAlignment="1">
      <alignment horizontal="center" vertical="center" wrapText="1"/>
    </xf>
    <xf numFmtId="0" fontId="7" fillId="8" borderId="10" xfId="0" applyFont="1" applyFill="1" applyBorder="1" applyAlignment="1">
      <alignment horizontal="left"/>
    </xf>
    <xf numFmtId="0" fontId="7" fillId="8" borderId="14" xfId="0" applyFont="1" applyFill="1" applyBorder="1" applyAlignment="1">
      <alignment horizontal="left"/>
    </xf>
    <xf numFmtId="0" fontId="8" fillId="8" borderId="15" xfId="0" applyFont="1" applyFill="1" applyBorder="1" applyAlignment="1">
      <alignment horizontal="center" vertical="center" wrapText="1"/>
    </xf>
    <xf numFmtId="0" fontId="8" fillId="8" borderId="12" xfId="0" applyFont="1" applyFill="1" applyBorder="1" applyAlignment="1">
      <alignment horizontal="center" vertical="center" wrapText="1"/>
    </xf>
    <xf numFmtId="0" fontId="8" fillId="8" borderId="1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"/>
  <sheetViews>
    <sheetView workbookViewId="0">
      <selection activeCell="F22" sqref="F22"/>
    </sheetView>
  </sheetViews>
  <sheetFormatPr defaultRowHeight="14.4" x14ac:dyDescent="0.3"/>
  <cols>
    <col min="1" max="1" width="38.33203125" bestFit="1" customWidth="1"/>
    <col min="2" max="2" width="26.5546875" customWidth="1"/>
    <col min="3" max="3" width="24.33203125" customWidth="1"/>
    <col min="4" max="4" width="30.109375" customWidth="1"/>
    <col min="5" max="5" width="27.88671875" customWidth="1"/>
    <col min="6" max="6" width="30.33203125" customWidth="1"/>
    <col min="7" max="7" width="27.88671875" customWidth="1"/>
  </cols>
  <sheetData>
    <row r="1" spans="1:12" ht="18" x14ac:dyDescent="0.3">
      <c r="A1" s="66" t="s">
        <v>96</v>
      </c>
      <c r="B1" s="67"/>
      <c r="C1" s="67"/>
      <c r="D1" s="67"/>
      <c r="E1" s="67"/>
      <c r="F1" s="67"/>
      <c r="G1" s="67"/>
      <c r="H1" s="63"/>
      <c r="I1" s="63"/>
      <c r="J1" s="63"/>
      <c r="K1" s="63"/>
      <c r="L1" s="63"/>
    </row>
    <row r="2" spans="1:12" ht="15" thickBot="1" x14ac:dyDescent="0.35">
      <c r="G2" s="64" t="s">
        <v>97</v>
      </c>
    </row>
    <row r="3" spans="1:12" x14ac:dyDescent="0.3">
      <c r="A3" s="16" t="s">
        <v>19</v>
      </c>
      <c r="B3" s="19" t="s">
        <v>33</v>
      </c>
      <c r="C3" s="20" t="s">
        <v>34</v>
      </c>
      <c r="D3" s="25" t="s">
        <v>35</v>
      </c>
      <c r="E3" s="26" t="s">
        <v>36</v>
      </c>
      <c r="F3" s="31" t="s">
        <v>37</v>
      </c>
      <c r="G3" s="32" t="s">
        <v>38</v>
      </c>
    </row>
    <row r="4" spans="1:12" x14ac:dyDescent="0.3">
      <c r="A4" s="17" t="s">
        <v>20</v>
      </c>
      <c r="B4" s="21">
        <f>'cenová nabídka_datové linky'!K56</f>
        <v>0</v>
      </c>
      <c r="C4" s="22">
        <f>'cenová nabídka_datové linky'!L56</f>
        <v>0</v>
      </c>
      <c r="D4" s="27">
        <f>B4*24</f>
        <v>0</v>
      </c>
      <c r="E4" s="28">
        <f>C4*24</f>
        <v>0</v>
      </c>
      <c r="F4" s="33">
        <f>B4*48</f>
        <v>0</v>
      </c>
      <c r="G4" s="34">
        <f>C4*48</f>
        <v>0</v>
      </c>
    </row>
    <row r="5" spans="1:12" x14ac:dyDescent="0.3">
      <c r="A5" s="17" t="s">
        <v>21</v>
      </c>
      <c r="B5" s="21">
        <f>'cenová nabídka_pronájem tlf'!O22</f>
        <v>0</v>
      </c>
      <c r="C5" s="22">
        <f>'cenová nabídka_pronájem tlf'!P22</f>
        <v>0</v>
      </c>
      <c r="D5" s="27">
        <f t="shared" ref="D5:D6" si="0">B5*24</f>
        <v>0</v>
      </c>
      <c r="E5" s="28">
        <f t="shared" ref="E5:E6" si="1">C5*24</f>
        <v>0</v>
      </c>
      <c r="F5" s="33">
        <f t="shared" ref="F5:F6" si="2">B5*48</f>
        <v>0</v>
      </c>
      <c r="G5" s="34">
        <f t="shared" ref="G5:G6" si="3">C5*48</f>
        <v>0</v>
      </c>
    </row>
    <row r="6" spans="1:12" x14ac:dyDescent="0.3">
      <c r="A6" s="17" t="s">
        <v>22</v>
      </c>
      <c r="B6" s="21">
        <f>'cenová nabídka_cc+ústředna'!D14</f>
        <v>0</v>
      </c>
      <c r="C6" s="22">
        <f>'cenová nabídka_cc+ústředna'!F14</f>
        <v>0</v>
      </c>
      <c r="D6" s="27">
        <f t="shared" si="0"/>
        <v>0</v>
      </c>
      <c r="E6" s="28">
        <f t="shared" si="1"/>
        <v>0</v>
      </c>
      <c r="F6" s="33">
        <f t="shared" si="2"/>
        <v>0</v>
      </c>
      <c r="G6" s="34">
        <f t="shared" si="3"/>
        <v>0</v>
      </c>
    </row>
    <row r="7" spans="1:12" x14ac:dyDescent="0.3">
      <c r="A7" s="17" t="s">
        <v>94</v>
      </c>
      <c r="B7" s="21">
        <f>'cenová nabídka_datové centrum'!C7</f>
        <v>0</v>
      </c>
      <c r="C7" s="22">
        <f>'cenová nabídka_datové centrum'!E7</f>
        <v>0</v>
      </c>
      <c r="D7" s="27">
        <f t="shared" ref="D7" si="4">B7*24</f>
        <v>0</v>
      </c>
      <c r="E7" s="28">
        <f t="shared" ref="E7" si="5">C7*24</f>
        <v>0</v>
      </c>
      <c r="F7" s="33">
        <f t="shared" ref="F7" si="6">B7*48</f>
        <v>0</v>
      </c>
      <c r="G7" s="34">
        <f t="shared" ref="G7" si="7">C7*48</f>
        <v>0</v>
      </c>
    </row>
    <row r="8" spans="1:12" ht="15" thickBot="1" x14ac:dyDescent="0.35">
      <c r="A8" s="18" t="s">
        <v>18</v>
      </c>
      <c r="B8" s="23">
        <f t="shared" ref="B8:G8" si="8">SUM(B4:B6)</f>
        <v>0</v>
      </c>
      <c r="C8" s="24">
        <f t="shared" si="8"/>
        <v>0</v>
      </c>
      <c r="D8" s="29">
        <f t="shared" si="8"/>
        <v>0</v>
      </c>
      <c r="E8" s="30">
        <f t="shared" si="8"/>
        <v>0</v>
      </c>
      <c r="F8" s="35">
        <f t="shared" si="8"/>
        <v>0</v>
      </c>
      <c r="G8" s="36">
        <f t="shared" si="8"/>
        <v>0</v>
      </c>
    </row>
  </sheetData>
  <mergeCells count="1">
    <mergeCell ref="A1:G1"/>
  </mergeCells>
  <pageMargins left="0.7" right="0.7" top="0.78740157499999996" bottom="0.78740157499999996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6"/>
  <sheetViews>
    <sheetView tabSelected="1" zoomScale="90" zoomScaleNormal="90" workbookViewId="0">
      <selection sqref="A1:L1"/>
    </sheetView>
  </sheetViews>
  <sheetFormatPr defaultRowHeight="14.4" x14ac:dyDescent="0.3"/>
  <cols>
    <col min="1" max="1" width="11.44140625" bestFit="1" customWidth="1"/>
    <col min="2" max="2" width="42.44140625" customWidth="1"/>
    <col min="3" max="3" width="17.109375" customWidth="1"/>
    <col min="4" max="4" width="12.88671875" bestFit="1" customWidth="1"/>
    <col min="5" max="5" width="12.5546875" customWidth="1"/>
    <col min="6" max="6" width="10.5546875" bestFit="1" customWidth="1"/>
    <col min="7" max="7" width="13.109375" customWidth="1"/>
    <col min="8" max="8" width="12.88671875" bestFit="1" customWidth="1"/>
    <col min="10" max="10" width="10.5546875" bestFit="1" customWidth="1"/>
    <col min="11" max="11" width="30.109375" bestFit="1" customWidth="1"/>
    <col min="12" max="12" width="27.6640625" bestFit="1" customWidth="1"/>
  </cols>
  <sheetData>
    <row r="1" spans="1:12" ht="18" x14ac:dyDescent="0.3">
      <c r="A1" s="66" t="s">
        <v>114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x14ac:dyDescent="0.3">
      <c r="L2" s="64" t="s">
        <v>98</v>
      </c>
    </row>
    <row r="3" spans="1:12" s="14" customFormat="1" ht="14.4" customHeight="1" x14ac:dyDescent="0.3">
      <c r="A3" s="74" t="s">
        <v>13</v>
      </c>
      <c r="B3" s="75" t="s">
        <v>2</v>
      </c>
      <c r="C3" s="70" t="s">
        <v>88</v>
      </c>
      <c r="D3" s="70" t="s">
        <v>24</v>
      </c>
      <c r="E3" s="70" t="s">
        <v>26</v>
      </c>
      <c r="F3" s="70" t="s">
        <v>25</v>
      </c>
      <c r="G3" s="72" t="s">
        <v>89</v>
      </c>
      <c r="H3" s="72" t="s">
        <v>24</v>
      </c>
      <c r="I3" s="72" t="s">
        <v>26</v>
      </c>
      <c r="J3" s="72" t="s">
        <v>25</v>
      </c>
      <c r="K3" s="68" t="s">
        <v>31</v>
      </c>
      <c r="L3" s="68" t="s">
        <v>32</v>
      </c>
    </row>
    <row r="4" spans="1:12" s="14" customFormat="1" ht="14.4" customHeight="1" x14ac:dyDescent="0.3">
      <c r="A4" s="74"/>
      <c r="B4" s="75"/>
      <c r="C4" s="71"/>
      <c r="D4" s="71"/>
      <c r="E4" s="71"/>
      <c r="F4" s="71"/>
      <c r="G4" s="72"/>
      <c r="H4" s="72"/>
      <c r="I4" s="72"/>
      <c r="J4" s="72"/>
      <c r="K4" s="69"/>
      <c r="L4" s="69"/>
    </row>
    <row r="5" spans="1:12" ht="14.4" customHeight="1" x14ac:dyDescent="0.3">
      <c r="A5" s="37" t="s">
        <v>45</v>
      </c>
      <c r="B5" s="2" t="s">
        <v>57</v>
      </c>
      <c r="C5" s="3" t="s">
        <v>66</v>
      </c>
      <c r="D5" s="10">
        <v>0</v>
      </c>
      <c r="E5" s="10">
        <v>0</v>
      </c>
      <c r="F5" s="10">
        <f>E5+D5</f>
        <v>0</v>
      </c>
      <c r="G5" s="4" t="s">
        <v>95</v>
      </c>
      <c r="H5" s="9">
        <v>0</v>
      </c>
      <c r="I5" s="9">
        <v>0</v>
      </c>
      <c r="J5" s="9">
        <f>I5+H5</f>
        <v>0</v>
      </c>
      <c r="K5" s="11">
        <f>D5+H5</f>
        <v>0</v>
      </c>
      <c r="L5" s="11">
        <f>F5+J5</f>
        <v>0</v>
      </c>
    </row>
    <row r="6" spans="1:12" ht="14.4" customHeight="1" x14ac:dyDescent="0.3">
      <c r="A6" s="37"/>
      <c r="B6" s="2" t="s">
        <v>112</v>
      </c>
      <c r="C6" s="3" t="s">
        <v>110</v>
      </c>
      <c r="D6" s="10">
        <v>0</v>
      </c>
      <c r="E6" s="10">
        <v>0</v>
      </c>
      <c r="F6" s="10">
        <f>E6+D6</f>
        <v>0</v>
      </c>
      <c r="G6" s="4"/>
      <c r="H6" s="9">
        <v>0</v>
      </c>
      <c r="I6" s="9">
        <v>0</v>
      </c>
      <c r="J6" s="9">
        <f>I6+H6</f>
        <v>0</v>
      </c>
      <c r="K6" s="11">
        <f>D6+H6</f>
        <v>0</v>
      </c>
      <c r="L6" s="11">
        <f>F6+J6</f>
        <v>0</v>
      </c>
    </row>
    <row r="7" spans="1:12" ht="14.4" customHeight="1" x14ac:dyDescent="0.3">
      <c r="A7" s="1"/>
      <c r="B7" s="2" t="s">
        <v>113</v>
      </c>
      <c r="C7" s="3" t="s">
        <v>91</v>
      </c>
      <c r="D7" s="10">
        <v>0</v>
      </c>
      <c r="E7" s="10">
        <v>0</v>
      </c>
      <c r="F7" s="10">
        <f t="shared" ref="F7:F29" si="0">E7+D7</f>
        <v>0</v>
      </c>
      <c r="G7" s="4" t="s">
        <v>47</v>
      </c>
      <c r="H7" s="9">
        <v>0</v>
      </c>
      <c r="I7" s="9">
        <v>0</v>
      </c>
      <c r="J7" s="9">
        <f t="shared" ref="J7:J17" si="1">I7+H7</f>
        <v>0</v>
      </c>
      <c r="K7" s="11">
        <f>D7+H7</f>
        <v>0</v>
      </c>
      <c r="L7" s="11">
        <f>F7+J7</f>
        <v>0</v>
      </c>
    </row>
    <row r="8" spans="1:12" ht="14.4" customHeight="1" x14ac:dyDescent="0.3">
      <c r="A8" s="1"/>
      <c r="B8" s="6"/>
      <c r="C8" s="3"/>
      <c r="D8" s="10"/>
      <c r="E8" s="10"/>
      <c r="F8" s="10"/>
      <c r="G8" s="4"/>
      <c r="H8" s="9"/>
      <c r="I8" s="9"/>
      <c r="J8" s="9"/>
      <c r="K8" s="11"/>
      <c r="L8" s="11"/>
    </row>
    <row r="9" spans="1:12" ht="14.4" customHeight="1" x14ac:dyDescent="0.3">
      <c r="A9" s="1" t="s">
        <v>14</v>
      </c>
      <c r="B9" s="2" t="s">
        <v>58</v>
      </c>
      <c r="C9" s="3" t="s">
        <v>92</v>
      </c>
      <c r="D9" s="10">
        <v>0</v>
      </c>
      <c r="E9" s="10">
        <v>0</v>
      </c>
      <c r="F9" s="10">
        <f t="shared" si="0"/>
        <v>0</v>
      </c>
      <c r="G9" s="4" t="s">
        <v>90</v>
      </c>
      <c r="H9" s="9">
        <v>0</v>
      </c>
      <c r="I9" s="9">
        <v>0</v>
      </c>
      <c r="J9" s="9">
        <f t="shared" si="1"/>
        <v>0</v>
      </c>
      <c r="K9" s="11">
        <f t="shared" ref="K9:K15" si="2">D9+H9</f>
        <v>0</v>
      </c>
      <c r="L9" s="11">
        <f t="shared" ref="L9:L15" si="3">F9+J9</f>
        <v>0</v>
      </c>
    </row>
    <row r="10" spans="1:12" ht="14.4" customHeight="1" x14ac:dyDescent="0.3">
      <c r="A10" s="1"/>
      <c r="B10" s="2" t="s">
        <v>59</v>
      </c>
      <c r="C10" s="3" t="s">
        <v>92</v>
      </c>
      <c r="D10" s="10">
        <v>0</v>
      </c>
      <c r="E10" s="10">
        <v>0</v>
      </c>
      <c r="F10" s="10">
        <f t="shared" si="0"/>
        <v>0</v>
      </c>
      <c r="G10" s="4" t="s">
        <v>90</v>
      </c>
      <c r="H10" s="9">
        <v>0</v>
      </c>
      <c r="I10" s="9">
        <v>0</v>
      </c>
      <c r="J10" s="9">
        <f t="shared" si="1"/>
        <v>0</v>
      </c>
      <c r="K10" s="11">
        <f t="shared" si="2"/>
        <v>0</v>
      </c>
      <c r="L10" s="11">
        <f t="shared" si="3"/>
        <v>0</v>
      </c>
    </row>
    <row r="11" spans="1:12" ht="14.4" customHeight="1" x14ac:dyDescent="0.3">
      <c r="A11" s="1"/>
      <c r="B11" s="2" t="s">
        <v>60</v>
      </c>
      <c r="C11" s="3" t="s">
        <v>92</v>
      </c>
      <c r="D11" s="10">
        <v>0</v>
      </c>
      <c r="E11" s="10">
        <v>0</v>
      </c>
      <c r="F11" s="10">
        <f t="shared" si="0"/>
        <v>0</v>
      </c>
      <c r="G11" s="4" t="s">
        <v>90</v>
      </c>
      <c r="H11" s="9">
        <v>0</v>
      </c>
      <c r="I11" s="9">
        <v>0</v>
      </c>
      <c r="J11" s="9">
        <f t="shared" si="1"/>
        <v>0</v>
      </c>
      <c r="K11" s="11">
        <f t="shared" si="2"/>
        <v>0</v>
      </c>
      <c r="L11" s="11">
        <f t="shared" si="3"/>
        <v>0</v>
      </c>
    </row>
    <row r="12" spans="1:12" ht="14.4" customHeight="1" x14ac:dyDescent="0.3">
      <c r="A12" s="1"/>
      <c r="B12" s="2" t="s">
        <v>61</v>
      </c>
      <c r="C12" s="3" t="s">
        <v>92</v>
      </c>
      <c r="D12" s="10">
        <v>0</v>
      </c>
      <c r="E12" s="10">
        <v>0</v>
      </c>
      <c r="F12" s="10">
        <f t="shared" si="0"/>
        <v>0</v>
      </c>
      <c r="G12" s="4" t="s">
        <v>90</v>
      </c>
      <c r="H12" s="9">
        <v>0</v>
      </c>
      <c r="I12" s="9">
        <v>0</v>
      </c>
      <c r="J12" s="9">
        <f t="shared" si="1"/>
        <v>0</v>
      </c>
      <c r="K12" s="11">
        <f t="shared" si="2"/>
        <v>0</v>
      </c>
      <c r="L12" s="11">
        <f t="shared" si="3"/>
        <v>0</v>
      </c>
    </row>
    <row r="13" spans="1:12" ht="14.4" customHeight="1" x14ac:dyDescent="0.3">
      <c r="A13" s="1"/>
      <c r="B13" s="2" t="s">
        <v>62</v>
      </c>
      <c r="C13" s="3" t="s">
        <v>92</v>
      </c>
      <c r="D13" s="10">
        <v>0</v>
      </c>
      <c r="E13" s="10">
        <v>0</v>
      </c>
      <c r="F13" s="10">
        <f t="shared" si="0"/>
        <v>0</v>
      </c>
      <c r="G13" s="4" t="s">
        <v>90</v>
      </c>
      <c r="H13" s="9">
        <v>0</v>
      </c>
      <c r="I13" s="9">
        <v>0</v>
      </c>
      <c r="J13" s="9">
        <f t="shared" si="1"/>
        <v>0</v>
      </c>
      <c r="K13" s="11">
        <f t="shared" si="2"/>
        <v>0</v>
      </c>
      <c r="L13" s="11">
        <f t="shared" si="3"/>
        <v>0</v>
      </c>
    </row>
    <row r="14" spans="1:12" ht="14.4" customHeight="1" x14ac:dyDescent="0.3">
      <c r="A14" s="1"/>
      <c r="B14" s="2" t="s">
        <v>63</v>
      </c>
      <c r="C14" s="3" t="s">
        <v>92</v>
      </c>
      <c r="D14" s="10">
        <v>0</v>
      </c>
      <c r="E14" s="10">
        <v>0</v>
      </c>
      <c r="F14" s="10">
        <f t="shared" si="0"/>
        <v>0</v>
      </c>
      <c r="G14" s="4" t="s">
        <v>90</v>
      </c>
      <c r="H14" s="9">
        <v>0</v>
      </c>
      <c r="I14" s="9">
        <v>0</v>
      </c>
      <c r="J14" s="9">
        <f t="shared" si="1"/>
        <v>0</v>
      </c>
      <c r="K14" s="11">
        <f t="shared" si="2"/>
        <v>0</v>
      </c>
      <c r="L14" s="11">
        <f t="shared" si="3"/>
        <v>0</v>
      </c>
    </row>
    <row r="15" spans="1:12" ht="14.4" customHeight="1" x14ac:dyDescent="0.3">
      <c r="A15" s="1"/>
      <c r="B15" s="2" t="s">
        <v>64</v>
      </c>
      <c r="C15" s="3" t="s">
        <v>92</v>
      </c>
      <c r="D15" s="10">
        <v>0</v>
      </c>
      <c r="E15" s="10">
        <v>0</v>
      </c>
      <c r="F15" s="10">
        <f t="shared" si="0"/>
        <v>0</v>
      </c>
      <c r="G15" s="4" t="s">
        <v>90</v>
      </c>
      <c r="H15" s="9">
        <v>0</v>
      </c>
      <c r="I15" s="9">
        <v>0</v>
      </c>
      <c r="J15" s="9">
        <f t="shared" si="1"/>
        <v>0</v>
      </c>
      <c r="K15" s="11">
        <f t="shared" si="2"/>
        <v>0</v>
      </c>
      <c r="L15" s="11">
        <f t="shared" si="3"/>
        <v>0</v>
      </c>
    </row>
    <row r="16" spans="1:12" ht="14.4" customHeight="1" x14ac:dyDescent="0.3">
      <c r="A16" s="1"/>
      <c r="B16" s="2"/>
      <c r="C16" s="3"/>
      <c r="D16" s="10"/>
      <c r="E16" s="10"/>
      <c r="F16" s="10"/>
      <c r="G16" s="4"/>
      <c r="H16" s="9"/>
      <c r="I16" s="9"/>
      <c r="J16" s="9"/>
      <c r="K16" s="11"/>
      <c r="L16" s="11"/>
    </row>
    <row r="17" spans="1:12" ht="14.4" customHeight="1" x14ac:dyDescent="0.3">
      <c r="A17" s="1" t="s">
        <v>15</v>
      </c>
      <c r="B17" s="2" t="s">
        <v>65</v>
      </c>
      <c r="C17" s="3" t="s">
        <v>67</v>
      </c>
      <c r="D17" s="10">
        <v>0</v>
      </c>
      <c r="E17" s="10">
        <v>0</v>
      </c>
      <c r="F17" s="10">
        <f t="shared" si="0"/>
        <v>0</v>
      </c>
      <c r="G17" s="4" t="s">
        <v>90</v>
      </c>
      <c r="H17" s="9">
        <v>0</v>
      </c>
      <c r="I17" s="9">
        <v>0</v>
      </c>
      <c r="J17" s="9">
        <f t="shared" si="1"/>
        <v>0</v>
      </c>
      <c r="K17" s="11">
        <f>D17+H17</f>
        <v>0</v>
      </c>
      <c r="L17" s="11">
        <f>F17+J17</f>
        <v>0</v>
      </c>
    </row>
    <row r="18" spans="1:12" ht="14.4" customHeight="1" x14ac:dyDescent="0.3">
      <c r="A18" s="1"/>
      <c r="B18" s="2"/>
      <c r="C18" s="3"/>
      <c r="D18" s="10"/>
      <c r="E18" s="10"/>
      <c r="F18" s="10"/>
      <c r="G18" s="4"/>
      <c r="H18" s="9"/>
      <c r="I18" s="9"/>
      <c r="J18" s="9"/>
      <c r="K18" s="11"/>
      <c r="L18" s="11"/>
    </row>
    <row r="19" spans="1:12" x14ac:dyDescent="0.3">
      <c r="A19" s="1" t="s">
        <v>0</v>
      </c>
      <c r="B19" s="51" t="s">
        <v>3</v>
      </c>
      <c r="C19" s="3" t="s">
        <v>70</v>
      </c>
      <c r="D19" s="10">
        <v>0</v>
      </c>
      <c r="E19" s="10">
        <v>0</v>
      </c>
      <c r="F19" s="10">
        <f t="shared" si="0"/>
        <v>0</v>
      </c>
      <c r="G19" s="4" t="s">
        <v>68</v>
      </c>
      <c r="H19" s="9" t="s">
        <v>47</v>
      </c>
      <c r="I19" s="9" t="s">
        <v>47</v>
      </c>
      <c r="J19" s="9" t="s">
        <v>47</v>
      </c>
      <c r="K19" s="11">
        <f>D19</f>
        <v>0</v>
      </c>
      <c r="L19" s="11">
        <f>F19</f>
        <v>0</v>
      </c>
    </row>
    <row r="20" spans="1:12" x14ac:dyDescent="0.3">
      <c r="A20" s="1"/>
      <c r="B20" s="51" t="s">
        <v>48</v>
      </c>
      <c r="C20" s="3" t="s">
        <v>70</v>
      </c>
      <c r="D20" s="10">
        <v>0</v>
      </c>
      <c r="E20" s="10">
        <v>0</v>
      </c>
      <c r="F20" s="10">
        <f t="shared" si="0"/>
        <v>0</v>
      </c>
      <c r="G20" s="4" t="s">
        <v>68</v>
      </c>
      <c r="H20" s="9" t="s">
        <v>47</v>
      </c>
      <c r="I20" s="9" t="s">
        <v>47</v>
      </c>
      <c r="J20" s="9" t="s">
        <v>47</v>
      </c>
      <c r="K20" s="11">
        <f t="shared" ref="K20:K36" si="4">D20</f>
        <v>0</v>
      </c>
      <c r="L20" s="11">
        <f t="shared" ref="L20:L36" si="5">F20</f>
        <v>0</v>
      </c>
    </row>
    <row r="21" spans="1:12" x14ac:dyDescent="0.3">
      <c r="A21" s="1"/>
      <c r="B21" s="51" t="s">
        <v>4</v>
      </c>
      <c r="C21" s="3" t="s">
        <v>70</v>
      </c>
      <c r="D21" s="10">
        <v>0</v>
      </c>
      <c r="E21" s="10">
        <v>0</v>
      </c>
      <c r="F21" s="10">
        <f t="shared" si="0"/>
        <v>0</v>
      </c>
      <c r="G21" s="4" t="s">
        <v>68</v>
      </c>
      <c r="H21" s="9" t="s">
        <v>47</v>
      </c>
      <c r="I21" s="9" t="s">
        <v>47</v>
      </c>
      <c r="J21" s="9" t="s">
        <v>47</v>
      </c>
      <c r="K21" s="11">
        <f t="shared" si="4"/>
        <v>0</v>
      </c>
      <c r="L21" s="11">
        <f t="shared" si="5"/>
        <v>0</v>
      </c>
    </row>
    <row r="22" spans="1:12" x14ac:dyDescent="0.3">
      <c r="A22" s="1"/>
      <c r="B22" s="51" t="s">
        <v>5</v>
      </c>
      <c r="C22" s="3" t="s">
        <v>70</v>
      </c>
      <c r="D22" s="10">
        <v>0</v>
      </c>
      <c r="E22" s="10">
        <v>0</v>
      </c>
      <c r="F22" s="10">
        <f t="shared" si="0"/>
        <v>0</v>
      </c>
      <c r="G22" s="4" t="s">
        <v>68</v>
      </c>
      <c r="H22" s="9" t="s">
        <v>47</v>
      </c>
      <c r="I22" s="9" t="s">
        <v>47</v>
      </c>
      <c r="J22" s="9" t="s">
        <v>47</v>
      </c>
      <c r="K22" s="11">
        <f t="shared" si="4"/>
        <v>0</v>
      </c>
      <c r="L22" s="11">
        <f t="shared" si="5"/>
        <v>0</v>
      </c>
    </row>
    <row r="23" spans="1:12" x14ac:dyDescent="0.3">
      <c r="A23" s="1"/>
      <c r="B23" s="51" t="s">
        <v>6</v>
      </c>
      <c r="C23" s="3" t="s">
        <v>70</v>
      </c>
      <c r="D23" s="10">
        <v>0</v>
      </c>
      <c r="E23" s="10">
        <v>0</v>
      </c>
      <c r="F23" s="10">
        <f t="shared" si="0"/>
        <v>0</v>
      </c>
      <c r="G23" s="4" t="s">
        <v>68</v>
      </c>
      <c r="H23" s="9" t="s">
        <v>47</v>
      </c>
      <c r="I23" s="9" t="s">
        <v>47</v>
      </c>
      <c r="J23" s="9" t="s">
        <v>47</v>
      </c>
      <c r="K23" s="11">
        <f t="shared" si="4"/>
        <v>0</v>
      </c>
      <c r="L23" s="11">
        <f t="shared" si="5"/>
        <v>0</v>
      </c>
    </row>
    <row r="24" spans="1:12" x14ac:dyDescent="0.3">
      <c r="A24" s="1"/>
      <c r="B24" s="51" t="s">
        <v>7</v>
      </c>
      <c r="C24" s="3" t="s">
        <v>70</v>
      </c>
      <c r="D24" s="10">
        <v>0</v>
      </c>
      <c r="E24" s="10">
        <v>0</v>
      </c>
      <c r="F24" s="10">
        <f t="shared" si="0"/>
        <v>0</v>
      </c>
      <c r="G24" s="4" t="s">
        <v>68</v>
      </c>
      <c r="H24" s="9" t="s">
        <v>47</v>
      </c>
      <c r="I24" s="9" t="s">
        <v>47</v>
      </c>
      <c r="J24" s="9" t="s">
        <v>47</v>
      </c>
      <c r="K24" s="11">
        <f t="shared" si="4"/>
        <v>0</v>
      </c>
      <c r="L24" s="11">
        <f t="shared" si="5"/>
        <v>0</v>
      </c>
    </row>
    <row r="25" spans="1:12" x14ac:dyDescent="0.3">
      <c r="A25" s="1"/>
      <c r="B25" s="51" t="s">
        <v>8</v>
      </c>
      <c r="C25" s="3" t="s">
        <v>70</v>
      </c>
      <c r="D25" s="10">
        <v>0</v>
      </c>
      <c r="E25" s="10">
        <v>0</v>
      </c>
      <c r="F25" s="10">
        <f t="shared" si="0"/>
        <v>0</v>
      </c>
      <c r="G25" s="4" t="s">
        <v>68</v>
      </c>
      <c r="H25" s="9" t="s">
        <v>47</v>
      </c>
      <c r="I25" s="9" t="s">
        <v>47</v>
      </c>
      <c r="J25" s="9" t="s">
        <v>47</v>
      </c>
      <c r="K25" s="11">
        <f t="shared" si="4"/>
        <v>0</v>
      </c>
      <c r="L25" s="11">
        <f t="shared" si="5"/>
        <v>0</v>
      </c>
    </row>
    <row r="26" spans="1:12" x14ac:dyDescent="0.3">
      <c r="A26" s="1"/>
      <c r="B26" s="51" t="s">
        <v>49</v>
      </c>
      <c r="C26" s="3" t="s">
        <v>70</v>
      </c>
      <c r="D26" s="10">
        <v>0</v>
      </c>
      <c r="E26" s="10">
        <v>0</v>
      </c>
      <c r="F26" s="10">
        <f t="shared" si="0"/>
        <v>0</v>
      </c>
      <c r="G26" s="4" t="s">
        <v>68</v>
      </c>
      <c r="H26" s="9" t="s">
        <v>47</v>
      </c>
      <c r="I26" s="9" t="s">
        <v>47</v>
      </c>
      <c r="J26" s="9" t="s">
        <v>47</v>
      </c>
      <c r="K26" s="11">
        <f t="shared" si="4"/>
        <v>0</v>
      </c>
      <c r="L26" s="11">
        <f t="shared" si="5"/>
        <v>0</v>
      </c>
    </row>
    <row r="27" spans="1:12" x14ac:dyDescent="0.3">
      <c r="A27" s="1"/>
      <c r="B27" s="51" t="s">
        <v>9</v>
      </c>
      <c r="C27" s="3" t="s">
        <v>70</v>
      </c>
      <c r="D27" s="10">
        <v>0</v>
      </c>
      <c r="E27" s="10">
        <v>0</v>
      </c>
      <c r="F27" s="10">
        <f t="shared" si="0"/>
        <v>0</v>
      </c>
      <c r="G27" s="4" t="s">
        <v>68</v>
      </c>
      <c r="H27" s="9" t="s">
        <v>47</v>
      </c>
      <c r="I27" s="9" t="s">
        <v>47</v>
      </c>
      <c r="J27" s="9" t="s">
        <v>47</v>
      </c>
      <c r="K27" s="11">
        <f t="shared" si="4"/>
        <v>0</v>
      </c>
      <c r="L27" s="11">
        <f t="shared" si="5"/>
        <v>0</v>
      </c>
    </row>
    <row r="28" spans="1:12" x14ac:dyDescent="0.3">
      <c r="A28" s="1"/>
      <c r="B28" s="51" t="s">
        <v>10</v>
      </c>
      <c r="C28" s="3" t="s">
        <v>70</v>
      </c>
      <c r="D28" s="10">
        <v>0</v>
      </c>
      <c r="E28" s="10">
        <v>0</v>
      </c>
      <c r="F28" s="10">
        <f t="shared" si="0"/>
        <v>0</v>
      </c>
      <c r="G28" s="4" t="s">
        <v>68</v>
      </c>
      <c r="H28" s="9" t="s">
        <v>47</v>
      </c>
      <c r="I28" s="9" t="s">
        <v>47</v>
      </c>
      <c r="J28" s="9" t="s">
        <v>47</v>
      </c>
      <c r="K28" s="11">
        <f t="shared" si="4"/>
        <v>0</v>
      </c>
      <c r="L28" s="11">
        <f t="shared" si="5"/>
        <v>0</v>
      </c>
    </row>
    <row r="29" spans="1:12" x14ac:dyDescent="0.3">
      <c r="A29" s="1"/>
      <c r="B29" s="51" t="s">
        <v>11</v>
      </c>
      <c r="C29" s="3" t="s">
        <v>70</v>
      </c>
      <c r="D29" s="10">
        <v>0</v>
      </c>
      <c r="E29" s="10">
        <v>0</v>
      </c>
      <c r="F29" s="10">
        <f t="shared" si="0"/>
        <v>0</v>
      </c>
      <c r="G29" s="4" t="s">
        <v>68</v>
      </c>
      <c r="H29" s="9" t="s">
        <v>47</v>
      </c>
      <c r="I29" s="9" t="s">
        <v>47</v>
      </c>
      <c r="J29" s="9" t="s">
        <v>47</v>
      </c>
      <c r="K29" s="11">
        <f t="shared" si="4"/>
        <v>0</v>
      </c>
      <c r="L29" s="11">
        <f t="shared" si="5"/>
        <v>0</v>
      </c>
    </row>
    <row r="30" spans="1:12" x14ac:dyDescent="0.3">
      <c r="A30" s="1"/>
      <c r="B30" s="51" t="s">
        <v>50</v>
      </c>
      <c r="C30" s="3" t="s">
        <v>70</v>
      </c>
      <c r="D30" s="10">
        <v>0</v>
      </c>
      <c r="E30" s="10">
        <v>0</v>
      </c>
      <c r="F30" s="10">
        <f t="shared" ref="F30:F36" si="6">E30+D30</f>
        <v>0</v>
      </c>
      <c r="G30" s="4" t="s">
        <v>68</v>
      </c>
      <c r="H30" s="9" t="s">
        <v>47</v>
      </c>
      <c r="I30" s="9" t="s">
        <v>47</v>
      </c>
      <c r="J30" s="9" t="s">
        <v>47</v>
      </c>
      <c r="K30" s="11">
        <f t="shared" si="4"/>
        <v>0</v>
      </c>
      <c r="L30" s="11">
        <f t="shared" si="5"/>
        <v>0</v>
      </c>
    </row>
    <row r="31" spans="1:12" x14ac:dyDescent="0.3">
      <c r="A31" s="1"/>
      <c r="B31" s="51" t="s">
        <v>12</v>
      </c>
      <c r="C31" s="3" t="s">
        <v>70</v>
      </c>
      <c r="D31" s="10">
        <v>0</v>
      </c>
      <c r="E31" s="10">
        <v>0</v>
      </c>
      <c r="F31" s="10">
        <f t="shared" si="6"/>
        <v>0</v>
      </c>
      <c r="G31" s="4" t="s">
        <v>68</v>
      </c>
      <c r="H31" s="9" t="s">
        <v>47</v>
      </c>
      <c r="I31" s="9" t="s">
        <v>47</v>
      </c>
      <c r="J31" s="9" t="s">
        <v>47</v>
      </c>
      <c r="K31" s="11">
        <f t="shared" si="4"/>
        <v>0</v>
      </c>
      <c r="L31" s="11">
        <f t="shared" si="5"/>
        <v>0</v>
      </c>
    </row>
    <row r="32" spans="1:12" x14ac:dyDescent="0.3">
      <c r="A32" s="1"/>
      <c r="B32" s="51" t="s">
        <v>51</v>
      </c>
      <c r="C32" s="3" t="s">
        <v>70</v>
      </c>
      <c r="D32" s="10">
        <v>0</v>
      </c>
      <c r="E32" s="10">
        <v>0</v>
      </c>
      <c r="F32" s="10">
        <f t="shared" si="6"/>
        <v>0</v>
      </c>
      <c r="G32" s="4" t="s">
        <v>68</v>
      </c>
      <c r="H32" s="9" t="s">
        <v>47</v>
      </c>
      <c r="I32" s="9" t="s">
        <v>47</v>
      </c>
      <c r="J32" s="9" t="s">
        <v>47</v>
      </c>
      <c r="K32" s="11">
        <f t="shared" si="4"/>
        <v>0</v>
      </c>
      <c r="L32" s="11">
        <f t="shared" si="5"/>
        <v>0</v>
      </c>
    </row>
    <row r="33" spans="1:12" x14ac:dyDescent="0.3">
      <c r="A33" s="1"/>
      <c r="B33" s="51" t="s">
        <v>52</v>
      </c>
      <c r="C33" s="3" t="s">
        <v>70</v>
      </c>
      <c r="D33" s="10">
        <v>0</v>
      </c>
      <c r="E33" s="10">
        <v>0</v>
      </c>
      <c r="F33" s="10">
        <f t="shared" si="6"/>
        <v>0</v>
      </c>
      <c r="G33" s="4" t="s">
        <v>68</v>
      </c>
      <c r="H33" s="9" t="s">
        <v>47</v>
      </c>
      <c r="I33" s="9" t="s">
        <v>47</v>
      </c>
      <c r="J33" s="9" t="s">
        <v>47</v>
      </c>
      <c r="K33" s="11">
        <f t="shared" si="4"/>
        <v>0</v>
      </c>
      <c r="L33" s="11">
        <f t="shared" si="5"/>
        <v>0</v>
      </c>
    </row>
    <row r="34" spans="1:12" x14ac:dyDescent="0.3">
      <c r="A34" s="1"/>
      <c r="B34" s="51" t="s">
        <v>53</v>
      </c>
      <c r="C34" s="3" t="s">
        <v>70</v>
      </c>
      <c r="D34" s="10">
        <v>0</v>
      </c>
      <c r="E34" s="10">
        <v>0</v>
      </c>
      <c r="F34" s="10">
        <f t="shared" si="6"/>
        <v>0</v>
      </c>
      <c r="G34" s="4" t="s">
        <v>68</v>
      </c>
      <c r="H34" s="9" t="s">
        <v>47</v>
      </c>
      <c r="I34" s="9" t="s">
        <v>47</v>
      </c>
      <c r="J34" s="9" t="s">
        <v>47</v>
      </c>
      <c r="K34" s="11">
        <f t="shared" si="4"/>
        <v>0</v>
      </c>
      <c r="L34" s="11">
        <f t="shared" si="5"/>
        <v>0</v>
      </c>
    </row>
    <row r="35" spans="1:12" x14ac:dyDescent="0.3">
      <c r="A35" s="1"/>
      <c r="B35" s="51" t="s">
        <v>54</v>
      </c>
      <c r="C35" s="3" t="s">
        <v>70</v>
      </c>
      <c r="D35" s="10">
        <v>0</v>
      </c>
      <c r="E35" s="10">
        <v>0</v>
      </c>
      <c r="F35" s="10">
        <f t="shared" si="6"/>
        <v>0</v>
      </c>
      <c r="G35" s="4" t="s">
        <v>68</v>
      </c>
      <c r="H35" s="9" t="s">
        <v>47</v>
      </c>
      <c r="I35" s="9" t="s">
        <v>47</v>
      </c>
      <c r="J35" s="9" t="s">
        <v>47</v>
      </c>
      <c r="K35" s="11">
        <f t="shared" si="4"/>
        <v>0</v>
      </c>
      <c r="L35" s="11">
        <f t="shared" si="5"/>
        <v>0</v>
      </c>
    </row>
    <row r="36" spans="1:12" x14ac:dyDescent="0.3">
      <c r="A36" s="1"/>
      <c r="B36" s="51" t="s">
        <v>55</v>
      </c>
      <c r="C36" s="3" t="s">
        <v>70</v>
      </c>
      <c r="D36" s="10">
        <v>0</v>
      </c>
      <c r="E36" s="10">
        <v>0</v>
      </c>
      <c r="F36" s="10">
        <f t="shared" si="6"/>
        <v>0</v>
      </c>
      <c r="G36" s="4" t="s">
        <v>68</v>
      </c>
      <c r="H36" s="9" t="s">
        <v>47</v>
      </c>
      <c r="I36" s="9" t="s">
        <v>47</v>
      </c>
      <c r="J36" s="9" t="s">
        <v>47</v>
      </c>
      <c r="K36" s="11">
        <f t="shared" si="4"/>
        <v>0</v>
      </c>
      <c r="L36" s="11">
        <f t="shared" si="5"/>
        <v>0</v>
      </c>
    </row>
    <row r="37" spans="1:12" x14ac:dyDescent="0.3">
      <c r="A37" s="1"/>
      <c r="B37" s="51" t="s">
        <v>56</v>
      </c>
      <c r="C37" s="3" t="s">
        <v>70</v>
      </c>
      <c r="D37" s="10">
        <v>0</v>
      </c>
      <c r="E37" s="10">
        <v>0</v>
      </c>
      <c r="F37" s="10">
        <f t="shared" ref="F37:F53" si="7">E37+D37</f>
        <v>0</v>
      </c>
      <c r="G37" s="4" t="s">
        <v>68</v>
      </c>
      <c r="H37" s="9" t="s">
        <v>47</v>
      </c>
      <c r="I37" s="9" t="s">
        <v>47</v>
      </c>
      <c r="J37" s="9" t="s">
        <v>47</v>
      </c>
      <c r="K37" s="11">
        <f t="shared" ref="K37:K53" si="8">D37</f>
        <v>0</v>
      </c>
      <c r="L37" s="11">
        <f t="shared" ref="L37:L53" si="9">F37</f>
        <v>0</v>
      </c>
    </row>
    <row r="38" spans="1:12" x14ac:dyDescent="0.3">
      <c r="A38" s="1"/>
      <c r="B38" s="7" t="s">
        <v>16</v>
      </c>
      <c r="C38" s="3" t="s">
        <v>70</v>
      </c>
      <c r="D38" s="10">
        <v>0</v>
      </c>
      <c r="E38" s="10">
        <v>0</v>
      </c>
      <c r="F38" s="10">
        <f t="shared" si="7"/>
        <v>0</v>
      </c>
      <c r="G38" s="4" t="s">
        <v>68</v>
      </c>
      <c r="H38" s="9" t="s">
        <v>47</v>
      </c>
      <c r="I38" s="9" t="s">
        <v>47</v>
      </c>
      <c r="J38" s="9" t="s">
        <v>47</v>
      </c>
      <c r="K38" s="11">
        <f t="shared" si="8"/>
        <v>0</v>
      </c>
      <c r="L38" s="11">
        <f t="shared" si="9"/>
        <v>0</v>
      </c>
    </row>
    <row r="39" spans="1:12" x14ac:dyDescent="0.3">
      <c r="A39" s="1"/>
      <c r="B39" s="2" t="s">
        <v>73</v>
      </c>
      <c r="C39" s="3" t="s">
        <v>70</v>
      </c>
      <c r="D39" s="10">
        <v>0</v>
      </c>
      <c r="E39" s="10">
        <v>0</v>
      </c>
      <c r="F39" s="10">
        <f t="shared" si="7"/>
        <v>0</v>
      </c>
      <c r="G39" s="4" t="s">
        <v>68</v>
      </c>
      <c r="H39" s="9" t="s">
        <v>47</v>
      </c>
      <c r="I39" s="9" t="s">
        <v>47</v>
      </c>
      <c r="J39" s="9" t="s">
        <v>47</v>
      </c>
      <c r="K39" s="11">
        <f t="shared" si="8"/>
        <v>0</v>
      </c>
      <c r="L39" s="11">
        <f t="shared" si="9"/>
        <v>0</v>
      </c>
    </row>
    <row r="40" spans="1:12" x14ac:dyDescent="0.3">
      <c r="A40" s="1"/>
      <c r="B40" s="2" t="s">
        <v>74</v>
      </c>
      <c r="C40" s="3" t="s">
        <v>70</v>
      </c>
      <c r="D40" s="10">
        <v>0</v>
      </c>
      <c r="E40" s="10">
        <v>0</v>
      </c>
      <c r="F40" s="10">
        <f t="shared" si="7"/>
        <v>0</v>
      </c>
      <c r="G40" s="4" t="s">
        <v>68</v>
      </c>
      <c r="H40" s="9" t="s">
        <v>47</v>
      </c>
      <c r="I40" s="9" t="s">
        <v>47</v>
      </c>
      <c r="J40" s="9" t="s">
        <v>47</v>
      </c>
      <c r="K40" s="11">
        <f t="shared" si="8"/>
        <v>0</v>
      </c>
      <c r="L40" s="11">
        <f t="shared" si="9"/>
        <v>0</v>
      </c>
    </row>
    <row r="41" spans="1:12" x14ac:dyDescent="0.3">
      <c r="A41" s="1"/>
      <c r="B41" s="2" t="s">
        <v>75</v>
      </c>
      <c r="C41" s="3" t="s">
        <v>70</v>
      </c>
      <c r="D41" s="10">
        <v>0</v>
      </c>
      <c r="E41" s="10">
        <v>0</v>
      </c>
      <c r="F41" s="10">
        <f t="shared" si="7"/>
        <v>0</v>
      </c>
      <c r="G41" s="4" t="s">
        <v>68</v>
      </c>
      <c r="H41" s="9" t="s">
        <v>47</v>
      </c>
      <c r="I41" s="9" t="s">
        <v>47</v>
      </c>
      <c r="J41" s="9" t="s">
        <v>47</v>
      </c>
      <c r="K41" s="11">
        <f t="shared" si="8"/>
        <v>0</v>
      </c>
      <c r="L41" s="11">
        <f t="shared" si="9"/>
        <v>0</v>
      </c>
    </row>
    <row r="42" spans="1:12" x14ac:dyDescent="0.3">
      <c r="A42" s="1"/>
      <c r="B42" s="2" t="s">
        <v>76</v>
      </c>
      <c r="C42" s="3" t="s">
        <v>70</v>
      </c>
      <c r="D42" s="10">
        <v>0</v>
      </c>
      <c r="E42" s="10">
        <v>0</v>
      </c>
      <c r="F42" s="10">
        <f t="shared" si="7"/>
        <v>0</v>
      </c>
      <c r="G42" s="4" t="s">
        <v>68</v>
      </c>
      <c r="H42" s="9" t="s">
        <v>47</v>
      </c>
      <c r="I42" s="9" t="s">
        <v>47</v>
      </c>
      <c r="J42" s="9" t="s">
        <v>47</v>
      </c>
      <c r="K42" s="11">
        <f t="shared" si="8"/>
        <v>0</v>
      </c>
      <c r="L42" s="11">
        <f t="shared" si="9"/>
        <v>0</v>
      </c>
    </row>
    <row r="43" spans="1:12" x14ac:dyDescent="0.3">
      <c r="A43" s="1"/>
      <c r="B43" s="2" t="s">
        <v>77</v>
      </c>
      <c r="C43" s="3" t="s">
        <v>70</v>
      </c>
      <c r="D43" s="10">
        <v>0</v>
      </c>
      <c r="E43" s="10">
        <v>0</v>
      </c>
      <c r="F43" s="10">
        <f t="shared" si="7"/>
        <v>0</v>
      </c>
      <c r="G43" s="4" t="s">
        <v>68</v>
      </c>
      <c r="H43" s="9" t="s">
        <v>47</v>
      </c>
      <c r="I43" s="9" t="s">
        <v>47</v>
      </c>
      <c r="J43" s="9" t="s">
        <v>47</v>
      </c>
      <c r="K43" s="11">
        <f t="shared" si="8"/>
        <v>0</v>
      </c>
      <c r="L43" s="11">
        <f t="shared" si="9"/>
        <v>0</v>
      </c>
    </row>
    <row r="44" spans="1:12" x14ac:dyDescent="0.3">
      <c r="A44" s="1"/>
      <c r="B44" s="2" t="s">
        <v>78</v>
      </c>
      <c r="C44" s="3" t="s">
        <v>70</v>
      </c>
      <c r="D44" s="10">
        <v>0</v>
      </c>
      <c r="E44" s="10">
        <v>0</v>
      </c>
      <c r="F44" s="10">
        <f t="shared" si="7"/>
        <v>0</v>
      </c>
      <c r="G44" s="4" t="s">
        <v>68</v>
      </c>
      <c r="H44" s="9" t="s">
        <v>47</v>
      </c>
      <c r="I44" s="9" t="s">
        <v>47</v>
      </c>
      <c r="J44" s="9" t="s">
        <v>47</v>
      </c>
      <c r="K44" s="11">
        <f t="shared" si="8"/>
        <v>0</v>
      </c>
      <c r="L44" s="11">
        <f t="shared" si="9"/>
        <v>0</v>
      </c>
    </row>
    <row r="45" spans="1:12" x14ac:dyDescent="0.3">
      <c r="A45" s="1"/>
      <c r="B45" s="2" t="s">
        <v>79</v>
      </c>
      <c r="C45" s="3" t="s">
        <v>70</v>
      </c>
      <c r="D45" s="10">
        <v>0</v>
      </c>
      <c r="E45" s="10">
        <v>0</v>
      </c>
      <c r="F45" s="10">
        <f t="shared" si="7"/>
        <v>0</v>
      </c>
      <c r="G45" s="4" t="s">
        <v>68</v>
      </c>
      <c r="H45" s="9" t="s">
        <v>47</v>
      </c>
      <c r="I45" s="9" t="s">
        <v>47</v>
      </c>
      <c r="J45" s="9" t="s">
        <v>47</v>
      </c>
      <c r="K45" s="11">
        <f t="shared" si="8"/>
        <v>0</v>
      </c>
      <c r="L45" s="11">
        <f t="shared" si="9"/>
        <v>0</v>
      </c>
    </row>
    <row r="46" spans="1:12" x14ac:dyDescent="0.3">
      <c r="A46" s="1"/>
      <c r="B46" s="2" t="s">
        <v>80</v>
      </c>
      <c r="C46" s="3" t="s">
        <v>70</v>
      </c>
      <c r="D46" s="10">
        <v>0</v>
      </c>
      <c r="E46" s="10">
        <v>0</v>
      </c>
      <c r="F46" s="10">
        <f t="shared" si="7"/>
        <v>0</v>
      </c>
      <c r="G46" s="4" t="s">
        <v>68</v>
      </c>
      <c r="H46" s="9" t="s">
        <v>47</v>
      </c>
      <c r="I46" s="9" t="s">
        <v>47</v>
      </c>
      <c r="J46" s="9" t="s">
        <v>47</v>
      </c>
      <c r="K46" s="11">
        <f t="shared" si="8"/>
        <v>0</v>
      </c>
      <c r="L46" s="11">
        <f t="shared" si="9"/>
        <v>0</v>
      </c>
    </row>
    <row r="47" spans="1:12" x14ac:dyDescent="0.3">
      <c r="A47" s="1"/>
      <c r="B47" s="2" t="s">
        <v>81</v>
      </c>
      <c r="C47" s="3" t="s">
        <v>70</v>
      </c>
      <c r="D47" s="10">
        <v>0</v>
      </c>
      <c r="E47" s="10">
        <v>0</v>
      </c>
      <c r="F47" s="10">
        <f t="shared" si="7"/>
        <v>0</v>
      </c>
      <c r="G47" s="4" t="s">
        <v>68</v>
      </c>
      <c r="H47" s="9" t="s">
        <v>47</v>
      </c>
      <c r="I47" s="9" t="s">
        <v>47</v>
      </c>
      <c r="J47" s="9" t="s">
        <v>47</v>
      </c>
      <c r="K47" s="11">
        <f t="shared" si="8"/>
        <v>0</v>
      </c>
      <c r="L47" s="11">
        <f t="shared" si="9"/>
        <v>0</v>
      </c>
    </row>
    <row r="48" spans="1:12" x14ac:dyDescent="0.3">
      <c r="A48" s="1"/>
      <c r="B48" s="2" t="s">
        <v>82</v>
      </c>
      <c r="C48" s="3" t="s">
        <v>70</v>
      </c>
      <c r="D48" s="10">
        <v>0</v>
      </c>
      <c r="E48" s="10">
        <v>0</v>
      </c>
      <c r="F48" s="10">
        <f t="shared" si="7"/>
        <v>0</v>
      </c>
      <c r="G48" s="4" t="s">
        <v>68</v>
      </c>
      <c r="H48" s="9" t="s">
        <v>47</v>
      </c>
      <c r="I48" s="9" t="s">
        <v>47</v>
      </c>
      <c r="J48" s="9" t="s">
        <v>47</v>
      </c>
      <c r="K48" s="11">
        <f t="shared" si="8"/>
        <v>0</v>
      </c>
      <c r="L48" s="11">
        <f t="shared" si="9"/>
        <v>0</v>
      </c>
    </row>
    <row r="49" spans="1:14" x14ac:dyDescent="0.3">
      <c r="A49" s="1"/>
      <c r="B49" s="2" t="s">
        <v>83</v>
      </c>
      <c r="C49" s="3" t="s">
        <v>70</v>
      </c>
      <c r="D49" s="10">
        <v>0</v>
      </c>
      <c r="E49" s="10">
        <v>0</v>
      </c>
      <c r="F49" s="10">
        <f t="shared" si="7"/>
        <v>0</v>
      </c>
      <c r="G49" s="4" t="s">
        <v>68</v>
      </c>
      <c r="H49" s="9" t="s">
        <v>47</v>
      </c>
      <c r="I49" s="9" t="s">
        <v>47</v>
      </c>
      <c r="J49" s="9" t="s">
        <v>47</v>
      </c>
      <c r="K49" s="11">
        <f t="shared" si="8"/>
        <v>0</v>
      </c>
      <c r="L49" s="11">
        <f t="shared" si="9"/>
        <v>0</v>
      </c>
    </row>
    <row r="50" spans="1:14" x14ac:dyDescent="0.3">
      <c r="A50" s="1"/>
      <c r="B50" s="2" t="s">
        <v>84</v>
      </c>
      <c r="C50" s="3" t="s">
        <v>70</v>
      </c>
      <c r="D50" s="10">
        <v>0</v>
      </c>
      <c r="E50" s="10">
        <v>0</v>
      </c>
      <c r="F50" s="10">
        <f t="shared" si="7"/>
        <v>0</v>
      </c>
      <c r="G50" s="4" t="s">
        <v>68</v>
      </c>
      <c r="H50" s="9" t="s">
        <v>47</v>
      </c>
      <c r="I50" s="9" t="s">
        <v>47</v>
      </c>
      <c r="J50" s="9" t="s">
        <v>47</v>
      </c>
      <c r="K50" s="11">
        <f t="shared" si="8"/>
        <v>0</v>
      </c>
      <c r="L50" s="11">
        <f t="shared" si="9"/>
        <v>0</v>
      </c>
    </row>
    <row r="51" spans="1:14" x14ac:dyDescent="0.3">
      <c r="A51" s="1"/>
      <c r="B51" s="2" t="s">
        <v>85</v>
      </c>
      <c r="C51" s="3" t="s">
        <v>70</v>
      </c>
      <c r="D51" s="10">
        <v>0</v>
      </c>
      <c r="E51" s="10">
        <v>0</v>
      </c>
      <c r="F51" s="10">
        <f t="shared" si="7"/>
        <v>0</v>
      </c>
      <c r="G51" s="4" t="s">
        <v>68</v>
      </c>
      <c r="H51" s="9" t="s">
        <v>47</v>
      </c>
      <c r="I51" s="9" t="s">
        <v>47</v>
      </c>
      <c r="J51" s="9" t="s">
        <v>47</v>
      </c>
      <c r="K51" s="11">
        <f t="shared" si="8"/>
        <v>0</v>
      </c>
      <c r="L51" s="11">
        <f t="shared" si="9"/>
        <v>0</v>
      </c>
    </row>
    <row r="52" spans="1:14" x14ac:dyDescent="0.3">
      <c r="A52" s="1"/>
      <c r="B52" s="2" t="s">
        <v>86</v>
      </c>
      <c r="C52" s="3" t="s">
        <v>70</v>
      </c>
      <c r="D52" s="10">
        <v>0</v>
      </c>
      <c r="E52" s="10">
        <v>0</v>
      </c>
      <c r="F52" s="10">
        <f t="shared" si="7"/>
        <v>0</v>
      </c>
      <c r="G52" s="4" t="s">
        <v>68</v>
      </c>
      <c r="H52" s="9" t="s">
        <v>47</v>
      </c>
      <c r="I52" s="9" t="s">
        <v>47</v>
      </c>
      <c r="J52" s="9" t="s">
        <v>47</v>
      </c>
      <c r="K52" s="11">
        <f t="shared" si="8"/>
        <v>0</v>
      </c>
      <c r="L52" s="11">
        <f t="shared" si="9"/>
        <v>0</v>
      </c>
    </row>
    <row r="53" spans="1:14" x14ac:dyDescent="0.3">
      <c r="A53" s="1"/>
      <c r="B53" s="7" t="s">
        <v>87</v>
      </c>
      <c r="C53" s="3" t="s">
        <v>70</v>
      </c>
      <c r="D53" s="10">
        <v>0</v>
      </c>
      <c r="E53" s="10">
        <v>0</v>
      </c>
      <c r="F53" s="10">
        <f t="shared" si="7"/>
        <v>0</v>
      </c>
      <c r="G53" s="4" t="s">
        <v>68</v>
      </c>
      <c r="H53" s="9" t="s">
        <v>47</v>
      </c>
      <c r="I53" s="9" t="s">
        <v>47</v>
      </c>
      <c r="J53" s="9" t="s">
        <v>47</v>
      </c>
      <c r="K53" s="11">
        <f t="shared" si="8"/>
        <v>0</v>
      </c>
      <c r="L53" s="11">
        <f t="shared" si="9"/>
        <v>0</v>
      </c>
    </row>
    <row r="54" spans="1:14" x14ac:dyDescent="0.3">
      <c r="D54" s="13">
        <f>SUM(D5:D53)</f>
        <v>0</v>
      </c>
      <c r="E54" s="13">
        <f>SUM(E5:E53)</f>
        <v>0</v>
      </c>
      <c r="F54" s="13">
        <f>SUM(F5:F53)</f>
        <v>0</v>
      </c>
      <c r="H54" s="61">
        <f>SUM(H5:H17)</f>
        <v>0</v>
      </c>
      <c r="I54" s="61">
        <f>SUM(I5:I17)</f>
        <v>0</v>
      </c>
      <c r="J54" s="61">
        <f>SUM(J5:J17)</f>
        <v>0</v>
      </c>
      <c r="N54" t="s">
        <v>69</v>
      </c>
    </row>
    <row r="56" spans="1:14" x14ac:dyDescent="0.3">
      <c r="H56" s="73" t="s">
        <v>17</v>
      </c>
      <c r="I56" s="73"/>
      <c r="J56" s="73"/>
      <c r="K56" s="60">
        <f>SUM(K5:K53)</f>
        <v>0</v>
      </c>
      <c r="L56" s="60">
        <f>SUM(L5:L53)</f>
        <v>0</v>
      </c>
    </row>
  </sheetData>
  <mergeCells count="14">
    <mergeCell ref="H56:J56"/>
    <mergeCell ref="A3:A4"/>
    <mergeCell ref="B3:B4"/>
    <mergeCell ref="C3:C4"/>
    <mergeCell ref="G3:G4"/>
    <mergeCell ref="A1:L1"/>
    <mergeCell ref="L3:L4"/>
    <mergeCell ref="D3:D4"/>
    <mergeCell ref="E3:E4"/>
    <mergeCell ref="F3:F4"/>
    <mergeCell ref="H3:H4"/>
    <mergeCell ref="I3:I4"/>
    <mergeCell ref="J3:J4"/>
    <mergeCell ref="K3:K4"/>
  </mergeCells>
  <pageMargins left="0.7" right="0.7" top="0.78740157499999996" bottom="0.78740157499999996" header="0.3" footer="0.3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8"/>
  <sheetViews>
    <sheetView topLeftCell="A33" zoomScale="90" zoomScaleNormal="90" workbookViewId="0">
      <selection activeCell="D83" sqref="D83"/>
    </sheetView>
  </sheetViews>
  <sheetFormatPr defaultRowHeight="14.4" x14ac:dyDescent="0.3"/>
  <cols>
    <col min="1" max="1" width="10.5546875" customWidth="1"/>
    <col min="2" max="2" width="44.44140625" customWidth="1"/>
    <col min="3" max="3" width="10.6640625" customWidth="1"/>
    <col min="4" max="4" width="11.5546875" customWidth="1"/>
    <col min="5" max="5" width="12.6640625" customWidth="1"/>
    <col min="6" max="6" width="12.44140625" customWidth="1"/>
    <col min="7" max="7" width="13.44140625" customWidth="1"/>
    <col min="8" max="8" width="21.6640625" bestFit="1" customWidth="1"/>
    <col min="9" max="9" width="14.6640625" customWidth="1"/>
    <col min="10" max="14" width="18.6640625" customWidth="1"/>
    <col min="15" max="15" width="22.6640625" customWidth="1"/>
    <col min="16" max="16" width="22.5546875" customWidth="1"/>
    <col min="17" max="18" width="12.5546875" customWidth="1"/>
    <col min="20" max="20" width="15.6640625" customWidth="1"/>
    <col min="21" max="21" width="11.44140625" customWidth="1"/>
    <col min="23" max="23" width="12.5546875" bestFit="1" customWidth="1"/>
  </cols>
  <sheetData>
    <row r="1" spans="1:17" ht="18" x14ac:dyDescent="0.3">
      <c r="A1" s="66" t="s">
        <v>96</v>
      </c>
      <c r="B1" s="67"/>
      <c r="C1" s="67"/>
      <c r="D1" s="67"/>
      <c r="E1" s="67"/>
      <c r="F1" s="67"/>
      <c r="G1" s="67"/>
      <c r="H1" s="63"/>
      <c r="I1" s="63"/>
      <c r="J1" s="63"/>
      <c r="K1" s="63"/>
      <c r="L1" s="63"/>
    </row>
    <row r="2" spans="1:17" ht="15" thickBot="1" x14ac:dyDescent="0.35">
      <c r="G2" s="64" t="s">
        <v>99</v>
      </c>
    </row>
    <row r="3" spans="1:17" ht="15" customHeight="1" x14ac:dyDescent="0.3">
      <c r="A3" s="84" t="s">
        <v>72</v>
      </c>
      <c r="B3" s="80" t="s">
        <v>71</v>
      </c>
      <c r="C3" s="80" t="s">
        <v>42</v>
      </c>
      <c r="D3" s="80" t="s">
        <v>27</v>
      </c>
      <c r="E3" s="80" t="s">
        <v>28</v>
      </c>
      <c r="F3" s="80" t="s">
        <v>29</v>
      </c>
      <c r="G3" s="82" t="s">
        <v>30</v>
      </c>
      <c r="H3" s="89"/>
      <c r="I3" s="89"/>
      <c r="J3" s="89"/>
      <c r="K3" s="89"/>
      <c r="L3" s="89"/>
      <c r="M3" s="89"/>
      <c r="N3" s="89"/>
      <c r="O3" s="89"/>
      <c r="P3" s="89"/>
      <c r="Q3" s="8"/>
    </row>
    <row r="4" spans="1:17" ht="27" customHeight="1" x14ac:dyDescent="0.3">
      <c r="A4" s="85"/>
      <c r="B4" s="81"/>
      <c r="C4" s="81"/>
      <c r="D4" s="81"/>
      <c r="E4" s="81"/>
      <c r="F4" s="81"/>
      <c r="G4" s="83"/>
      <c r="H4" s="89"/>
      <c r="I4" s="89"/>
      <c r="J4" s="89"/>
      <c r="K4" s="89"/>
      <c r="L4" s="89"/>
      <c r="M4" s="89"/>
      <c r="N4" s="89"/>
      <c r="O4" s="89"/>
      <c r="P4" s="89"/>
      <c r="Q4" s="8"/>
    </row>
    <row r="5" spans="1:17" ht="21" customHeight="1" x14ac:dyDescent="0.3">
      <c r="A5" s="77" t="s">
        <v>43</v>
      </c>
      <c r="B5" s="78"/>
      <c r="C5" s="78"/>
      <c r="D5" s="78"/>
      <c r="E5" s="78"/>
      <c r="F5" s="78"/>
      <c r="G5" s="79"/>
      <c r="H5" s="40"/>
      <c r="I5" s="40"/>
      <c r="J5" s="40"/>
      <c r="K5" s="40"/>
      <c r="L5" s="40"/>
      <c r="M5" s="40"/>
      <c r="N5" s="40"/>
      <c r="O5" s="40"/>
      <c r="P5" s="40"/>
      <c r="Q5" s="8"/>
    </row>
    <row r="6" spans="1:17" x14ac:dyDescent="0.3">
      <c r="A6" s="52" t="s">
        <v>45</v>
      </c>
      <c r="B6" s="53" t="s">
        <v>57</v>
      </c>
      <c r="C6" s="54">
        <v>25</v>
      </c>
      <c r="D6" s="55">
        <v>0</v>
      </c>
      <c r="E6" s="55">
        <f>C6*D6</f>
        <v>0</v>
      </c>
      <c r="F6" s="55">
        <f>E6*0.21</f>
        <v>0</v>
      </c>
      <c r="G6" s="56">
        <f>E6+F6</f>
        <v>0</v>
      </c>
      <c r="H6" s="47"/>
      <c r="I6" s="48"/>
      <c r="J6" s="48"/>
      <c r="K6" s="48"/>
      <c r="L6" s="48"/>
      <c r="M6" s="48"/>
      <c r="N6" s="48"/>
      <c r="O6" s="48"/>
      <c r="P6" s="48"/>
      <c r="Q6" s="8"/>
    </row>
    <row r="7" spans="1:17" x14ac:dyDescent="0.3">
      <c r="A7" s="57"/>
      <c r="B7" s="58"/>
      <c r="C7" s="54"/>
      <c r="D7" s="55"/>
      <c r="E7" s="55"/>
      <c r="F7" s="55" t="s">
        <v>47</v>
      </c>
      <c r="G7" s="56" t="s">
        <v>47</v>
      </c>
      <c r="H7" s="47"/>
      <c r="I7" s="48"/>
      <c r="J7" s="48"/>
      <c r="K7" s="48"/>
      <c r="L7" s="48"/>
      <c r="M7" s="48"/>
      <c r="N7" s="48"/>
      <c r="O7" s="48"/>
      <c r="P7" s="48"/>
      <c r="Q7" s="8"/>
    </row>
    <row r="8" spans="1:17" x14ac:dyDescent="0.3">
      <c r="A8" s="86" t="s">
        <v>14</v>
      </c>
      <c r="B8" s="51" t="s">
        <v>58</v>
      </c>
      <c r="C8" s="54">
        <v>2</v>
      </c>
      <c r="D8" s="55">
        <v>0</v>
      </c>
      <c r="E8" s="55">
        <f t="shared" ref="E8:E14" si="0">C8*D8</f>
        <v>0</v>
      </c>
      <c r="F8" s="55">
        <f t="shared" ref="F8:F43" si="1">E8*0.21</f>
        <v>0</v>
      </c>
      <c r="G8" s="56">
        <f t="shared" ref="G8:G43" si="2">E8+F8</f>
        <v>0</v>
      </c>
      <c r="H8" s="47"/>
      <c r="I8" s="48"/>
      <c r="J8" s="48"/>
      <c r="K8" s="48"/>
      <c r="L8" s="48"/>
      <c r="M8" s="48"/>
      <c r="N8" s="48"/>
      <c r="O8" s="48"/>
      <c r="P8" s="48"/>
      <c r="Q8" s="8"/>
    </row>
    <row r="9" spans="1:17" x14ac:dyDescent="0.3">
      <c r="A9" s="87"/>
      <c r="B9" s="51" t="s">
        <v>59</v>
      </c>
      <c r="C9" s="54">
        <v>2</v>
      </c>
      <c r="D9" s="55">
        <v>0</v>
      </c>
      <c r="E9" s="55">
        <f t="shared" si="0"/>
        <v>0</v>
      </c>
      <c r="F9" s="55">
        <f t="shared" si="1"/>
        <v>0</v>
      </c>
      <c r="G9" s="56">
        <f t="shared" si="2"/>
        <v>0</v>
      </c>
      <c r="H9" s="47"/>
      <c r="I9" s="48"/>
      <c r="J9" s="48"/>
      <c r="K9" s="48"/>
      <c r="L9" s="48"/>
      <c r="M9" s="48"/>
      <c r="N9" s="48"/>
      <c r="O9" s="48"/>
      <c r="P9" s="48"/>
      <c r="Q9" s="8"/>
    </row>
    <row r="10" spans="1:17" ht="15" customHeight="1" x14ac:dyDescent="0.3">
      <c r="A10" s="87"/>
      <c r="B10" s="51" t="s">
        <v>60</v>
      </c>
      <c r="C10" s="54">
        <v>2</v>
      </c>
      <c r="D10" s="55">
        <v>0</v>
      </c>
      <c r="E10" s="55">
        <f t="shared" si="0"/>
        <v>0</v>
      </c>
      <c r="F10" s="55">
        <f t="shared" si="1"/>
        <v>0</v>
      </c>
      <c r="G10" s="56">
        <f t="shared" si="2"/>
        <v>0</v>
      </c>
      <c r="H10" s="47"/>
      <c r="I10" s="48"/>
      <c r="J10" s="48"/>
      <c r="K10" s="48"/>
      <c r="L10" s="48"/>
      <c r="M10" s="48"/>
      <c r="N10" s="48"/>
      <c r="O10" s="48"/>
      <c r="P10" s="48"/>
      <c r="Q10" s="8"/>
    </row>
    <row r="11" spans="1:17" x14ac:dyDescent="0.3">
      <c r="A11" s="87"/>
      <c r="B11" s="51" t="s">
        <v>61</v>
      </c>
      <c r="C11" s="54">
        <v>2</v>
      </c>
      <c r="D11" s="55">
        <v>0</v>
      </c>
      <c r="E11" s="55">
        <f t="shared" si="0"/>
        <v>0</v>
      </c>
      <c r="F11" s="55">
        <f t="shared" si="1"/>
        <v>0</v>
      </c>
      <c r="G11" s="56">
        <f t="shared" si="2"/>
        <v>0</v>
      </c>
      <c r="H11" s="47"/>
      <c r="I11" s="48"/>
      <c r="J11" s="48"/>
      <c r="K11" s="48"/>
      <c r="L11" s="48"/>
      <c r="M11" s="48"/>
      <c r="N11" s="48"/>
      <c r="O11" s="48"/>
      <c r="P11" s="48"/>
      <c r="Q11" s="8"/>
    </row>
    <row r="12" spans="1:17" x14ac:dyDescent="0.3">
      <c r="A12" s="87"/>
      <c r="B12" s="51" t="s">
        <v>62</v>
      </c>
      <c r="C12" s="54">
        <v>2</v>
      </c>
      <c r="D12" s="55">
        <v>0</v>
      </c>
      <c r="E12" s="55">
        <f t="shared" si="0"/>
        <v>0</v>
      </c>
      <c r="F12" s="55">
        <f t="shared" si="1"/>
        <v>0</v>
      </c>
      <c r="G12" s="56">
        <f t="shared" si="2"/>
        <v>0</v>
      </c>
      <c r="H12" s="47"/>
      <c r="I12" s="48"/>
      <c r="J12" s="48"/>
      <c r="K12" s="48"/>
      <c r="L12" s="48"/>
      <c r="M12" s="48"/>
      <c r="N12" s="48"/>
      <c r="O12" s="48"/>
      <c r="P12" s="48"/>
      <c r="Q12" s="8"/>
    </row>
    <row r="13" spans="1:17" x14ac:dyDescent="0.3">
      <c r="A13" s="87"/>
      <c r="B13" s="51" t="s">
        <v>63</v>
      </c>
      <c r="C13" s="54">
        <v>2</v>
      </c>
      <c r="D13" s="55">
        <v>0</v>
      </c>
      <c r="E13" s="55">
        <f t="shared" si="0"/>
        <v>0</v>
      </c>
      <c r="F13" s="55">
        <f t="shared" si="1"/>
        <v>0</v>
      </c>
      <c r="G13" s="56">
        <f t="shared" si="2"/>
        <v>0</v>
      </c>
      <c r="H13" s="47"/>
      <c r="I13" s="48"/>
      <c r="J13" s="48"/>
      <c r="K13" s="48"/>
      <c r="L13" s="48"/>
      <c r="M13" s="48"/>
      <c r="N13" s="48"/>
      <c r="O13" s="48"/>
      <c r="P13" s="48"/>
      <c r="Q13" s="8"/>
    </row>
    <row r="14" spans="1:17" x14ac:dyDescent="0.3">
      <c r="A14" s="88"/>
      <c r="B14" s="51" t="s">
        <v>64</v>
      </c>
      <c r="C14" s="54">
        <v>2</v>
      </c>
      <c r="D14" s="55">
        <v>0</v>
      </c>
      <c r="E14" s="55">
        <f t="shared" si="0"/>
        <v>0</v>
      </c>
      <c r="F14" s="55">
        <f t="shared" si="1"/>
        <v>0</v>
      </c>
      <c r="G14" s="56">
        <f t="shared" si="2"/>
        <v>0</v>
      </c>
      <c r="H14" s="47"/>
      <c r="I14" s="48"/>
      <c r="J14" s="48"/>
      <c r="K14" s="48"/>
      <c r="L14" s="48"/>
      <c r="M14" s="48"/>
      <c r="N14" s="48"/>
      <c r="O14" s="48"/>
      <c r="P14" s="48"/>
      <c r="Q14" s="8"/>
    </row>
    <row r="15" spans="1:17" x14ac:dyDescent="0.3">
      <c r="A15" s="52"/>
      <c r="B15" s="53"/>
      <c r="C15" s="54"/>
      <c r="D15" s="55"/>
      <c r="E15" s="55"/>
      <c r="F15" s="55" t="s">
        <v>47</v>
      </c>
      <c r="G15" s="56" t="s">
        <v>47</v>
      </c>
      <c r="H15" s="47"/>
      <c r="I15" s="48"/>
      <c r="J15" s="48"/>
      <c r="K15" s="48"/>
      <c r="L15" s="48"/>
      <c r="M15" s="48"/>
      <c r="N15" s="48"/>
      <c r="O15" s="48"/>
      <c r="P15" s="48"/>
      <c r="Q15" s="8"/>
    </row>
    <row r="16" spans="1:17" x14ac:dyDescent="0.3">
      <c r="A16" s="52" t="s">
        <v>15</v>
      </c>
      <c r="B16" s="53" t="s">
        <v>1</v>
      </c>
      <c r="C16" s="54">
        <v>0</v>
      </c>
      <c r="D16" s="55">
        <v>0</v>
      </c>
      <c r="E16" s="55">
        <f>C16*D16</f>
        <v>0</v>
      </c>
      <c r="F16" s="55">
        <f t="shared" si="1"/>
        <v>0</v>
      </c>
      <c r="G16" s="56">
        <f t="shared" si="2"/>
        <v>0</v>
      </c>
      <c r="H16" s="47"/>
      <c r="I16" s="48"/>
      <c r="J16" s="48"/>
      <c r="K16" s="48"/>
      <c r="L16" s="48"/>
      <c r="M16" s="48"/>
      <c r="N16" s="48"/>
      <c r="O16" s="48"/>
      <c r="P16" s="48"/>
      <c r="Q16" s="8"/>
    </row>
    <row r="17" spans="1:17" ht="56.4" customHeight="1" thickBot="1" x14ac:dyDescent="0.35">
      <c r="A17" s="49"/>
      <c r="B17" s="50"/>
      <c r="C17" s="47"/>
      <c r="D17" s="48"/>
      <c r="E17" s="48"/>
      <c r="F17" s="48"/>
      <c r="G17" s="48"/>
      <c r="H17" s="47"/>
      <c r="I17" s="48"/>
      <c r="J17" s="48"/>
      <c r="K17" s="48"/>
      <c r="L17" s="48"/>
      <c r="M17" s="48"/>
      <c r="N17" s="48"/>
      <c r="O17" s="48"/>
      <c r="P17" s="48"/>
      <c r="Q17" s="8"/>
    </row>
    <row r="18" spans="1:17" x14ac:dyDescent="0.3">
      <c r="A18" s="84" t="s">
        <v>72</v>
      </c>
      <c r="B18" s="80" t="s">
        <v>2</v>
      </c>
      <c r="C18" s="80" t="s">
        <v>42</v>
      </c>
      <c r="D18" s="80" t="s">
        <v>27</v>
      </c>
      <c r="E18" s="80" t="s">
        <v>28</v>
      </c>
      <c r="F18" s="80" t="s">
        <v>29</v>
      </c>
      <c r="G18" s="82" t="s">
        <v>30</v>
      </c>
      <c r="H18" s="47"/>
      <c r="I18" s="48"/>
      <c r="J18" s="48"/>
      <c r="K18" s="48"/>
      <c r="L18" s="48"/>
      <c r="M18" s="48"/>
      <c r="N18" s="48"/>
      <c r="O18" s="48"/>
      <c r="P18" s="48"/>
      <c r="Q18" s="8"/>
    </row>
    <row r="19" spans="1:17" x14ac:dyDescent="0.3">
      <c r="A19" s="85"/>
      <c r="B19" s="81"/>
      <c r="C19" s="81"/>
      <c r="D19" s="81"/>
      <c r="E19" s="81"/>
      <c r="F19" s="81"/>
      <c r="G19" s="83"/>
      <c r="H19" s="41"/>
      <c r="I19" s="42"/>
      <c r="J19" s="42"/>
      <c r="K19" s="42"/>
      <c r="L19" s="42"/>
      <c r="M19" s="42"/>
      <c r="N19" s="42"/>
      <c r="O19" s="43"/>
      <c r="P19" s="43"/>
    </row>
    <row r="20" spans="1:17" x14ac:dyDescent="0.3">
      <c r="A20" s="92" t="s">
        <v>44</v>
      </c>
      <c r="B20" s="93"/>
      <c r="C20" s="93"/>
      <c r="D20" s="93"/>
      <c r="E20" s="93"/>
      <c r="F20" s="93"/>
      <c r="G20" s="94"/>
      <c r="H20" s="41"/>
      <c r="I20" s="42"/>
      <c r="J20" s="42"/>
      <c r="K20" s="42"/>
      <c r="L20" s="42"/>
      <c r="M20" s="42"/>
      <c r="N20" s="42"/>
      <c r="O20" s="43"/>
      <c r="P20" s="43"/>
    </row>
    <row r="21" spans="1:17" x14ac:dyDescent="0.3">
      <c r="A21" s="52" t="s">
        <v>45</v>
      </c>
      <c r="B21" s="53" t="s">
        <v>57</v>
      </c>
      <c r="C21" s="54">
        <v>61</v>
      </c>
      <c r="D21" s="55">
        <v>0</v>
      </c>
      <c r="E21" s="55">
        <f>C21*D21</f>
        <v>0</v>
      </c>
      <c r="F21" s="55">
        <f t="shared" si="1"/>
        <v>0</v>
      </c>
      <c r="G21" s="56">
        <f t="shared" si="2"/>
        <v>0</v>
      </c>
      <c r="H21" s="43"/>
      <c r="I21" s="43"/>
      <c r="J21" s="43"/>
      <c r="K21" s="43"/>
      <c r="L21" s="43"/>
      <c r="M21" s="43"/>
      <c r="N21" s="43"/>
      <c r="O21" s="43"/>
      <c r="P21" s="43"/>
    </row>
    <row r="22" spans="1:17" s="5" customFormat="1" x14ac:dyDescent="0.3">
      <c r="A22" s="57"/>
      <c r="B22" s="58"/>
      <c r="C22" s="54"/>
      <c r="D22" s="55"/>
      <c r="E22" s="55" t="s">
        <v>47</v>
      </c>
      <c r="F22" s="55" t="s">
        <v>47</v>
      </c>
      <c r="G22" s="56" t="s">
        <v>47</v>
      </c>
      <c r="H22" s="44"/>
      <c r="I22" s="44"/>
      <c r="J22" s="44"/>
      <c r="K22" s="44"/>
      <c r="L22" s="76"/>
      <c r="M22" s="76"/>
      <c r="N22" s="76"/>
      <c r="O22" s="45"/>
      <c r="P22" s="45"/>
    </row>
    <row r="23" spans="1:17" x14ac:dyDescent="0.3">
      <c r="A23" s="86" t="s">
        <v>14</v>
      </c>
      <c r="B23" s="51" t="s">
        <v>58</v>
      </c>
      <c r="C23" s="54">
        <v>49</v>
      </c>
      <c r="D23" s="55">
        <v>0</v>
      </c>
      <c r="E23" s="55">
        <f t="shared" ref="E23:E43" si="3">C23*D23</f>
        <v>0</v>
      </c>
      <c r="F23" s="55">
        <f t="shared" si="1"/>
        <v>0</v>
      </c>
      <c r="G23" s="56">
        <f t="shared" si="2"/>
        <v>0</v>
      </c>
      <c r="H23" s="46"/>
      <c r="I23" s="46"/>
      <c r="J23" s="46"/>
      <c r="K23" s="46"/>
      <c r="L23" s="46"/>
      <c r="M23" s="46"/>
      <c r="N23" s="46"/>
      <c r="O23" s="46"/>
      <c r="P23" s="46"/>
    </row>
    <row r="24" spans="1:17" x14ac:dyDescent="0.3">
      <c r="A24" s="87"/>
      <c r="B24" s="51" t="s">
        <v>59</v>
      </c>
      <c r="C24" s="54">
        <v>55</v>
      </c>
      <c r="D24" s="55">
        <v>0</v>
      </c>
      <c r="E24" s="55">
        <f t="shared" si="3"/>
        <v>0</v>
      </c>
      <c r="F24" s="55">
        <f t="shared" si="1"/>
        <v>0</v>
      </c>
      <c r="G24" s="56">
        <f t="shared" si="2"/>
        <v>0</v>
      </c>
    </row>
    <row r="25" spans="1:17" ht="15" customHeight="1" x14ac:dyDescent="0.3">
      <c r="A25" s="87"/>
      <c r="B25" s="51" t="s">
        <v>60</v>
      </c>
      <c r="C25" s="54">
        <v>38</v>
      </c>
      <c r="D25" s="55">
        <v>0</v>
      </c>
      <c r="E25" s="55">
        <f t="shared" si="3"/>
        <v>0</v>
      </c>
      <c r="F25" s="55">
        <f t="shared" si="1"/>
        <v>0</v>
      </c>
      <c r="G25" s="56">
        <f t="shared" si="2"/>
        <v>0</v>
      </c>
    </row>
    <row r="26" spans="1:17" x14ac:dyDescent="0.3">
      <c r="A26" s="87"/>
      <c r="B26" s="51" t="s">
        <v>61</v>
      </c>
      <c r="C26" s="54">
        <v>51</v>
      </c>
      <c r="D26" s="55">
        <v>0</v>
      </c>
      <c r="E26" s="55">
        <f t="shared" si="3"/>
        <v>0</v>
      </c>
      <c r="F26" s="55">
        <f t="shared" si="1"/>
        <v>0</v>
      </c>
      <c r="G26" s="56">
        <f t="shared" si="2"/>
        <v>0</v>
      </c>
    </row>
    <row r="27" spans="1:17" x14ac:dyDescent="0.3">
      <c r="A27" s="87"/>
      <c r="B27" s="51" t="s">
        <v>62</v>
      </c>
      <c r="C27" s="54">
        <v>55</v>
      </c>
      <c r="D27" s="55">
        <v>0</v>
      </c>
      <c r="E27" s="55">
        <f t="shared" si="3"/>
        <v>0</v>
      </c>
      <c r="F27" s="55">
        <f t="shared" si="1"/>
        <v>0</v>
      </c>
      <c r="G27" s="56">
        <f t="shared" si="2"/>
        <v>0</v>
      </c>
    </row>
    <row r="28" spans="1:17" x14ac:dyDescent="0.3">
      <c r="A28" s="87"/>
      <c r="B28" s="51" t="s">
        <v>63</v>
      </c>
      <c r="C28" s="54">
        <v>51</v>
      </c>
      <c r="D28" s="55">
        <v>0</v>
      </c>
      <c r="E28" s="55">
        <f t="shared" si="3"/>
        <v>0</v>
      </c>
      <c r="F28" s="55">
        <f t="shared" si="1"/>
        <v>0</v>
      </c>
      <c r="G28" s="56">
        <f t="shared" si="2"/>
        <v>0</v>
      </c>
    </row>
    <row r="29" spans="1:17" x14ac:dyDescent="0.3">
      <c r="A29" s="88"/>
      <c r="B29" s="51" t="s">
        <v>64</v>
      </c>
      <c r="C29" s="54">
        <v>43</v>
      </c>
      <c r="D29" s="55">
        <v>0</v>
      </c>
      <c r="E29" s="55">
        <f t="shared" si="3"/>
        <v>0</v>
      </c>
      <c r="F29" s="55">
        <f t="shared" si="1"/>
        <v>0</v>
      </c>
      <c r="G29" s="56">
        <f t="shared" si="2"/>
        <v>0</v>
      </c>
    </row>
    <row r="30" spans="1:17" x14ac:dyDescent="0.3">
      <c r="A30" s="52"/>
      <c r="B30" s="53"/>
      <c r="C30" s="54"/>
      <c r="D30" s="55"/>
      <c r="E30" s="55" t="s">
        <v>47</v>
      </c>
      <c r="F30" s="55" t="s">
        <v>47</v>
      </c>
      <c r="G30" s="56" t="s">
        <v>47</v>
      </c>
    </row>
    <row r="31" spans="1:17" x14ac:dyDescent="0.3">
      <c r="A31" s="52" t="s">
        <v>15</v>
      </c>
      <c r="B31" s="53" t="s">
        <v>1</v>
      </c>
      <c r="C31" s="54">
        <v>5</v>
      </c>
      <c r="D31" s="55">
        <v>0</v>
      </c>
      <c r="E31" s="55">
        <f t="shared" si="3"/>
        <v>0</v>
      </c>
      <c r="F31" s="55">
        <f t="shared" si="1"/>
        <v>0</v>
      </c>
      <c r="G31" s="56">
        <f t="shared" si="2"/>
        <v>0</v>
      </c>
    </row>
    <row r="32" spans="1:17" ht="14.4" customHeight="1" x14ac:dyDescent="0.3">
      <c r="A32" s="52"/>
      <c r="B32" s="53"/>
      <c r="C32" s="54"/>
      <c r="D32" s="55"/>
      <c r="E32" s="55" t="s">
        <v>47</v>
      </c>
      <c r="F32" s="55" t="s">
        <v>47</v>
      </c>
      <c r="G32" s="56" t="s">
        <v>47</v>
      </c>
    </row>
    <row r="33" spans="1:7" ht="14.4" customHeight="1" x14ac:dyDescent="0.3">
      <c r="A33" s="86" t="s">
        <v>0</v>
      </c>
      <c r="B33" s="51" t="s">
        <v>3</v>
      </c>
      <c r="C33" s="54">
        <v>1</v>
      </c>
      <c r="D33" s="55">
        <v>0</v>
      </c>
      <c r="E33" s="55">
        <f t="shared" si="3"/>
        <v>0</v>
      </c>
      <c r="F33" s="55">
        <f t="shared" si="1"/>
        <v>0</v>
      </c>
      <c r="G33" s="56">
        <f t="shared" si="2"/>
        <v>0</v>
      </c>
    </row>
    <row r="34" spans="1:7" ht="14.4" customHeight="1" x14ac:dyDescent="0.3">
      <c r="A34" s="87"/>
      <c r="B34" s="51" t="s">
        <v>48</v>
      </c>
      <c r="C34" s="54">
        <v>1</v>
      </c>
      <c r="D34" s="55">
        <v>0</v>
      </c>
      <c r="E34" s="55">
        <f t="shared" si="3"/>
        <v>0</v>
      </c>
      <c r="F34" s="55">
        <f t="shared" si="1"/>
        <v>0</v>
      </c>
      <c r="G34" s="56">
        <f t="shared" si="2"/>
        <v>0</v>
      </c>
    </row>
    <row r="35" spans="1:7" ht="14.4" customHeight="1" x14ac:dyDescent="0.3">
      <c r="A35" s="87"/>
      <c r="B35" s="51" t="s">
        <v>4</v>
      </c>
      <c r="C35" s="54">
        <v>1</v>
      </c>
      <c r="D35" s="55">
        <v>0</v>
      </c>
      <c r="E35" s="55">
        <f t="shared" si="3"/>
        <v>0</v>
      </c>
      <c r="F35" s="55">
        <f t="shared" si="1"/>
        <v>0</v>
      </c>
      <c r="G35" s="56">
        <f t="shared" si="2"/>
        <v>0</v>
      </c>
    </row>
    <row r="36" spans="1:7" ht="14.4" customHeight="1" x14ac:dyDescent="0.3">
      <c r="A36" s="87"/>
      <c r="B36" s="51" t="s">
        <v>5</v>
      </c>
      <c r="C36" s="54">
        <v>1</v>
      </c>
      <c r="D36" s="55">
        <v>0</v>
      </c>
      <c r="E36" s="55">
        <f t="shared" si="3"/>
        <v>0</v>
      </c>
      <c r="F36" s="55">
        <f t="shared" si="1"/>
        <v>0</v>
      </c>
      <c r="G36" s="56">
        <f t="shared" si="2"/>
        <v>0</v>
      </c>
    </row>
    <row r="37" spans="1:7" ht="14.4" customHeight="1" x14ac:dyDescent="0.3">
      <c r="A37" s="87"/>
      <c r="B37" s="51" t="s">
        <v>6</v>
      </c>
      <c r="C37" s="54">
        <v>1</v>
      </c>
      <c r="D37" s="55">
        <v>0</v>
      </c>
      <c r="E37" s="55">
        <f t="shared" si="3"/>
        <v>0</v>
      </c>
      <c r="F37" s="55">
        <f t="shared" si="1"/>
        <v>0</v>
      </c>
      <c r="G37" s="56">
        <f t="shared" si="2"/>
        <v>0</v>
      </c>
    </row>
    <row r="38" spans="1:7" ht="14.4" customHeight="1" x14ac:dyDescent="0.3">
      <c r="A38" s="87"/>
      <c r="B38" s="51" t="s">
        <v>7</v>
      </c>
      <c r="C38" s="54">
        <v>1</v>
      </c>
      <c r="D38" s="55">
        <v>0</v>
      </c>
      <c r="E38" s="55">
        <f t="shared" si="3"/>
        <v>0</v>
      </c>
      <c r="F38" s="55">
        <f t="shared" si="1"/>
        <v>0</v>
      </c>
      <c r="G38" s="56">
        <f t="shared" si="2"/>
        <v>0</v>
      </c>
    </row>
    <row r="39" spans="1:7" ht="14.4" customHeight="1" x14ac:dyDescent="0.3">
      <c r="A39" s="87"/>
      <c r="B39" s="51" t="s">
        <v>8</v>
      </c>
      <c r="C39" s="54">
        <v>1</v>
      </c>
      <c r="D39" s="55">
        <v>0</v>
      </c>
      <c r="E39" s="55">
        <f t="shared" si="3"/>
        <v>0</v>
      </c>
      <c r="F39" s="55">
        <f t="shared" si="1"/>
        <v>0</v>
      </c>
      <c r="G39" s="56">
        <f t="shared" si="2"/>
        <v>0</v>
      </c>
    </row>
    <row r="40" spans="1:7" ht="14.4" customHeight="1" x14ac:dyDescent="0.3">
      <c r="A40" s="87"/>
      <c r="B40" s="51" t="s">
        <v>49</v>
      </c>
      <c r="C40" s="54">
        <v>1</v>
      </c>
      <c r="D40" s="55">
        <v>0</v>
      </c>
      <c r="E40" s="55">
        <f t="shared" si="3"/>
        <v>0</v>
      </c>
      <c r="F40" s="55">
        <f t="shared" si="1"/>
        <v>0</v>
      </c>
      <c r="G40" s="56">
        <f t="shared" si="2"/>
        <v>0</v>
      </c>
    </row>
    <row r="41" spans="1:7" ht="14.4" customHeight="1" x14ac:dyDescent="0.3">
      <c r="A41" s="87"/>
      <c r="B41" s="51" t="s">
        <v>9</v>
      </c>
      <c r="C41" s="54">
        <v>1</v>
      </c>
      <c r="D41" s="55">
        <v>0</v>
      </c>
      <c r="E41" s="55">
        <f t="shared" si="3"/>
        <v>0</v>
      </c>
      <c r="F41" s="55">
        <f t="shared" si="1"/>
        <v>0</v>
      </c>
      <c r="G41" s="56">
        <f t="shared" si="2"/>
        <v>0</v>
      </c>
    </row>
    <row r="42" spans="1:7" ht="14.4" customHeight="1" x14ac:dyDescent="0.3">
      <c r="A42" s="87"/>
      <c r="B42" s="51" t="s">
        <v>10</v>
      </c>
      <c r="C42" s="54">
        <v>1</v>
      </c>
      <c r="D42" s="55">
        <v>0</v>
      </c>
      <c r="E42" s="55">
        <f t="shared" si="3"/>
        <v>0</v>
      </c>
      <c r="F42" s="55">
        <f t="shared" si="1"/>
        <v>0</v>
      </c>
      <c r="G42" s="56">
        <f t="shared" si="2"/>
        <v>0</v>
      </c>
    </row>
    <row r="43" spans="1:7" ht="14.4" customHeight="1" x14ac:dyDescent="0.3">
      <c r="A43" s="87"/>
      <c r="B43" s="51" t="s">
        <v>11</v>
      </c>
      <c r="C43" s="54">
        <v>1</v>
      </c>
      <c r="D43" s="55">
        <v>0</v>
      </c>
      <c r="E43" s="55">
        <f t="shared" si="3"/>
        <v>0</v>
      </c>
      <c r="F43" s="55">
        <f t="shared" si="1"/>
        <v>0</v>
      </c>
      <c r="G43" s="56">
        <f t="shared" si="2"/>
        <v>0</v>
      </c>
    </row>
    <row r="44" spans="1:7" ht="14.4" customHeight="1" x14ac:dyDescent="0.3">
      <c r="A44" s="87"/>
      <c r="B44" s="51" t="s">
        <v>50</v>
      </c>
      <c r="C44" s="54">
        <v>1</v>
      </c>
      <c r="D44" s="55">
        <v>0</v>
      </c>
      <c r="E44" s="55">
        <f t="shared" ref="E44:E51" si="4">C44*D44</f>
        <v>0</v>
      </c>
      <c r="F44" s="55">
        <f t="shared" ref="F44:F51" si="5">E44*0.21</f>
        <v>0</v>
      </c>
      <c r="G44" s="56">
        <f t="shared" ref="G44:G51" si="6">E44+F44</f>
        <v>0</v>
      </c>
    </row>
    <row r="45" spans="1:7" ht="14.4" customHeight="1" x14ac:dyDescent="0.3">
      <c r="A45" s="87"/>
      <c r="B45" s="51" t="s">
        <v>12</v>
      </c>
      <c r="C45" s="54">
        <v>1</v>
      </c>
      <c r="D45" s="55">
        <v>0</v>
      </c>
      <c r="E45" s="55">
        <f t="shared" si="4"/>
        <v>0</v>
      </c>
      <c r="F45" s="55">
        <f t="shared" si="5"/>
        <v>0</v>
      </c>
      <c r="G45" s="56">
        <f t="shared" si="6"/>
        <v>0</v>
      </c>
    </row>
    <row r="46" spans="1:7" ht="14.4" customHeight="1" x14ac:dyDescent="0.3">
      <c r="A46" s="87"/>
      <c r="B46" s="51" t="s">
        <v>51</v>
      </c>
      <c r="C46" s="54">
        <v>1</v>
      </c>
      <c r="D46" s="55">
        <v>0</v>
      </c>
      <c r="E46" s="55">
        <f t="shared" si="4"/>
        <v>0</v>
      </c>
      <c r="F46" s="55">
        <f t="shared" si="5"/>
        <v>0</v>
      </c>
      <c r="G46" s="56">
        <f t="shared" si="6"/>
        <v>0</v>
      </c>
    </row>
    <row r="47" spans="1:7" ht="14.4" customHeight="1" x14ac:dyDescent="0.3">
      <c r="A47" s="87"/>
      <c r="B47" s="51" t="s">
        <v>52</v>
      </c>
      <c r="C47" s="54">
        <v>1</v>
      </c>
      <c r="D47" s="55">
        <v>0</v>
      </c>
      <c r="E47" s="55">
        <f t="shared" si="4"/>
        <v>0</v>
      </c>
      <c r="F47" s="55">
        <f t="shared" si="5"/>
        <v>0</v>
      </c>
      <c r="G47" s="56">
        <f t="shared" si="6"/>
        <v>0</v>
      </c>
    </row>
    <row r="48" spans="1:7" ht="14.4" customHeight="1" x14ac:dyDescent="0.3">
      <c r="A48" s="87"/>
      <c r="B48" s="51" t="s">
        <v>53</v>
      </c>
      <c r="C48" s="54">
        <v>1</v>
      </c>
      <c r="D48" s="55">
        <v>0</v>
      </c>
      <c r="E48" s="55">
        <f t="shared" si="4"/>
        <v>0</v>
      </c>
      <c r="F48" s="55">
        <f t="shared" si="5"/>
        <v>0</v>
      </c>
      <c r="G48" s="56">
        <f t="shared" si="6"/>
        <v>0</v>
      </c>
    </row>
    <row r="49" spans="1:7" ht="14.4" customHeight="1" x14ac:dyDescent="0.3">
      <c r="A49" s="87"/>
      <c r="B49" s="51" t="s">
        <v>54</v>
      </c>
      <c r="C49" s="54">
        <v>1</v>
      </c>
      <c r="D49" s="55">
        <v>0</v>
      </c>
      <c r="E49" s="55">
        <f t="shared" si="4"/>
        <v>0</v>
      </c>
      <c r="F49" s="55">
        <f t="shared" si="5"/>
        <v>0</v>
      </c>
      <c r="G49" s="56">
        <f t="shared" si="6"/>
        <v>0</v>
      </c>
    </row>
    <row r="50" spans="1:7" ht="14.4" customHeight="1" x14ac:dyDescent="0.3">
      <c r="A50" s="87"/>
      <c r="B50" s="51" t="s">
        <v>55</v>
      </c>
      <c r="C50" s="54">
        <v>1</v>
      </c>
      <c r="D50" s="55">
        <v>0</v>
      </c>
      <c r="E50" s="55">
        <f t="shared" si="4"/>
        <v>0</v>
      </c>
      <c r="F50" s="55">
        <f t="shared" si="5"/>
        <v>0</v>
      </c>
      <c r="G50" s="56">
        <f t="shared" si="6"/>
        <v>0</v>
      </c>
    </row>
    <row r="51" spans="1:7" ht="14.4" customHeight="1" x14ac:dyDescent="0.3">
      <c r="A51" s="87"/>
      <c r="B51" s="51" t="s">
        <v>56</v>
      </c>
      <c r="C51" s="54">
        <v>1</v>
      </c>
      <c r="D51" s="55">
        <v>0</v>
      </c>
      <c r="E51" s="55">
        <f t="shared" si="4"/>
        <v>0</v>
      </c>
      <c r="F51" s="55">
        <f t="shared" si="5"/>
        <v>0</v>
      </c>
      <c r="G51" s="56">
        <f t="shared" si="6"/>
        <v>0</v>
      </c>
    </row>
    <row r="52" spans="1:7" ht="14.4" customHeight="1" x14ac:dyDescent="0.3">
      <c r="A52" s="87"/>
      <c r="B52" s="7" t="s">
        <v>16</v>
      </c>
      <c r="C52" s="54">
        <v>1</v>
      </c>
      <c r="D52" s="55">
        <v>0</v>
      </c>
      <c r="E52" s="55">
        <f t="shared" ref="E52:E67" si="7">C52*D52</f>
        <v>0</v>
      </c>
      <c r="F52" s="55">
        <f t="shared" ref="F52:F67" si="8">E52*0.21</f>
        <v>0</v>
      </c>
      <c r="G52" s="56">
        <f t="shared" ref="G52:G67" si="9">E52+F52</f>
        <v>0</v>
      </c>
    </row>
    <row r="53" spans="1:7" ht="14.4" customHeight="1" x14ac:dyDescent="0.3">
      <c r="A53" s="87"/>
      <c r="B53" s="2" t="s">
        <v>73</v>
      </c>
      <c r="C53" s="54">
        <v>1</v>
      </c>
      <c r="D53" s="55">
        <v>0</v>
      </c>
      <c r="E53" s="55">
        <f t="shared" si="7"/>
        <v>0</v>
      </c>
      <c r="F53" s="55">
        <f t="shared" si="8"/>
        <v>0</v>
      </c>
      <c r="G53" s="56">
        <f t="shared" si="9"/>
        <v>0</v>
      </c>
    </row>
    <row r="54" spans="1:7" ht="14.4" customHeight="1" x14ac:dyDescent="0.3">
      <c r="A54" s="87"/>
      <c r="B54" s="2" t="s">
        <v>74</v>
      </c>
      <c r="C54" s="54">
        <v>1</v>
      </c>
      <c r="D54" s="55">
        <v>0</v>
      </c>
      <c r="E54" s="55">
        <f t="shared" si="7"/>
        <v>0</v>
      </c>
      <c r="F54" s="55">
        <f t="shared" si="8"/>
        <v>0</v>
      </c>
      <c r="G54" s="56">
        <f t="shared" si="9"/>
        <v>0</v>
      </c>
    </row>
    <row r="55" spans="1:7" ht="14.4" customHeight="1" x14ac:dyDescent="0.3">
      <c r="A55" s="87"/>
      <c r="B55" s="2" t="s">
        <v>75</v>
      </c>
      <c r="C55" s="54">
        <v>1</v>
      </c>
      <c r="D55" s="55">
        <v>0</v>
      </c>
      <c r="E55" s="55">
        <f t="shared" si="7"/>
        <v>0</v>
      </c>
      <c r="F55" s="55">
        <f t="shared" si="8"/>
        <v>0</v>
      </c>
      <c r="G55" s="56">
        <f t="shared" si="9"/>
        <v>0</v>
      </c>
    </row>
    <row r="56" spans="1:7" ht="14.4" customHeight="1" x14ac:dyDescent="0.3">
      <c r="A56" s="87"/>
      <c r="B56" s="2" t="s">
        <v>76</v>
      </c>
      <c r="C56" s="54">
        <v>1</v>
      </c>
      <c r="D56" s="55">
        <v>0</v>
      </c>
      <c r="E56" s="55">
        <f t="shared" si="7"/>
        <v>0</v>
      </c>
      <c r="F56" s="55">
        <f t="shared" si="8"/>
        <v>0</v>
      </c>
      <c r="G56" s="56">
        <f t="shared" si="9"/>
        <v>0</v>
      </c>
    </row>
    <row r="57" spans="1:7" ht="14.4" customHeight="1" x14ac:dyDescent="0.3">
      <c r="A57" s="87"/>
      <c r="B57" s="2" t="s">
        <v>77</v>
      </c>
      <c r="C57" s="54">
        <v>1</v>
      </c>
      <c r="D57" s="55">
        <v>0</v>
      </c>
      <c r="E57" s="55">
        <f t="shared" si="7"/>
        <v>0</v>
      </c>
      <c r="F57" s="55">
        <f t="shared" si="8"/>
        <v>0</v>
      </c>
      <c r="G57" s="56">
        <f t="shared" si="9"/>
        <v>0</v>
      </c>
    </row>
    <row r="58" spans="1:7" ht="14.4" customHeight="1" x14ac:dyDescent="0.3">
      <c r="A58" s="87"/>
      <c r="B58" s="2" t="s">
        <v>78</v>
      </c>
      <c r="C58" s="54">
        <v>1</v>
      </c>
      <c r="D58" s="55">
        <v>0</v>
      </c>
      <c r="E58" s="55">
        <f t="shared" si="7"/>
        <v>0</v>
      </c>
      <c r="F58" s="55">
        <f t="shared" si="8"/>
        <v>0</v>
      </c>
      <c r="G58" s="56">
        <f t="shared" si="9"/>
        <v>0</v>
      </c>
    </row>
    <row r="59" spans="1:7" ht="14.4" customHeight="1" x14ac:dyDescent="0.3">
      <c r="A59" s="87"/>
      <c r="B59" s="2" t="s">
        <v>79</v>
      </c>
      <c r="C59" s="54">
        <v>1</v>
      </c>
      <c r="D59" s="55">
        <v>0</v>
      </c>
      <c r="E59" s="55">
        <f t="shared" si="7"/>
        <v>0</v>
      </c>
      <c r="F59" s="55">
        <f t="shared" si="8"/>
        <v>0</v>
      </c>
      <c r="G59" s="56">
        <f t="shared" si="9"/>
        <v>0</v>
      </c>
    </row>
    <row r="60" spans="1:7" ht="14.4" customHeight="1" x14ac:dyDescent="0.3">
      <c r="A60" s="87"/>
      <c r="B60" s="2" t="s">
        <v>80</v>
      </c>
      <c r="C60" s="54">
        <v>1</v>
      </c>
      <c r="D60" s="55">
        <v>0</v>
      </c>
      <c r="E60" s="55">
        <f t="shared" si="7"/>
        <v>0</v>
      </c>
      <c r="F60" s="55">
        <f t="shared" si="8"/>
        <v>0</v>
      </c>
      <c r="G60" s="56">
        <f t="shared" si="9"/>
        <v>0</v>
      </c>
    </row>
    <row r="61" spans="1:7" ht="14.4" customHeight="1" x14ac:dyDescent="0.3">
      <c r="A61" s="87"/>
      <c r="B61" s="2" t="s">
        <v>81</v>
      </c>
      <c r="C61" s="54">
        <v>1</v>
      </c>
      <c r="D61" s="55">
        <v>0</v>
      </c>
      <c r="E61" s="55">
        <f t="shared" si="7"/>
        <v>0</v>
      </c>
      <c r="F61" s="55">
        <f t="shared" si="8"/>
        <v>0</v>
      </c>
      <c r="G61" s="56">
        <f t="shared" si="9"/>
        <v>0</v>
      </c>
    </row>
    <row r="62" spans="1:7" ht="14.4" customHeight="1" x14ac:dyDescent="0.3">
      <c r="A62" s="87"/>
      <c r="B62" s="2" t="s">
        <v>82</v>
      </c>
      <c r="C62" s="54">
        <v>1</v>
      </c>
      <c r="D62" s="55">
        <v>0</v>
      </c>
      <c r="E62" s="55">
        <f t="shared" si="7"/>
        <v>0</v>
      </c>
      <c r="F62" s="55">
        <f t="shared" si="8"/>
        <v>0</v>
      </c>
      <c r="G62" s="56">
        <f t="shared" si="9"/>
        <v>0</v>
      </c>
    </row>
    <row r="63" spans="1:7" ht="14.4" customHeight="1" x14ac:dyDescent="0.3">
      <c r="A63" s="87"/>
      <c r="B63" s="2" t="s">
        <v>83</v>
      </c>
      <c r="C63" s="54">
        <v>1</v>
      </c>
      <c r="D63" s="55">
        <v>0</v>
      </c>
      <c r="E63" s="55">
        <f t="shared" si="7"/>
        <v>0</v>
      </c>
      <c r="F63" s="55">
        <f t="shared" si="8"/>
        <v>0</v>
      </c>
      <c r="G63" s="56">
        <f t="shared" si="9"/>
        <v>0</v>
      </c>
    </row>
    <row r="64" spans="1:7" ht="14.4" customHeight="1" x14ac:dyDescent="0.3">
      <c r="A64" s="87"/>
      <c r="B64" s="2" t="s">
        <v>84</v>
      </c>
      <c r="C64" s="54">
        <v>1</v>
      </c>
      <c r="D64" s="55">
        <v>0</v>
      </c>
      <c r="E64" s="55">
        <f t="shared" si="7"/>
        <v>0</v>
      </c>
      <c r="F64" s="55">
        <f t="shared" si="8"/>
        <v>0</v>
      </c>
      <c r="G64" s="56">
        <f t="shared" si="9"/>
        <v>0</v>
      </c>
    </row>
    <row r="65" spans="1:7" ht="14.4" customHeight="1" x14ac:dyDescent="0.3">
      <c r="A65" s="87"/>
      <c r="B65" s="2" t="s">
        <v>85</v>
      </c>
      <c r="C65" s="54">
        <v>1</v>
      </c>
      <c r="D65" s="55">
        <v>0</v>
      </c>
      <c r="E65" s="55">
        <f t="shared" si="7"/>
        <v>0</v>
      </c>
      <c r="F65" s="55">
        <f t="shared" si="8"/>
        <v>0</v>
      </c>
      <c r="G65" s="56">
        <f t="shared" si="9"/>
        <v>0</v>
      </c>
    </row>
    <row r="66" spans="1:7" ht="14.4" customHeight="1" x14ac:dyDescent="0.3">
      <c r="A66" s="87"/>
      <c r="B66" s="2" t="s">
        <v>86</v>
      </c>
      <c r="C66" s="54">
        <v>1</v>
      </c>
      <c r="D66" s="55">
        <v>0</v>
      </c>
      <c r="E66" s="55">
        <f t="shared" si="7"/>
        <v>0</v>
      </c>
      <c r="F66" s="55">
        <f t="shared" si="8"/>
        <v>0</v>
      </c>
      <c r="G66" s="56">
        <f t="shared" si="9"/>
        <v>0</v>
      </c>
    </row>
    <row r="67" spans="1:7" ht="14.4" customHeight="1" x14ac:dyDescent="0.3">
      <c r="A67" s="88"/>
      <c r="B67" s="7" t="s">
        <v>87</v>
      </c>
      <c r="C67" s="54">
        <v>1</v>
      </c>
      <c r="D67" s="55">
        <v>0</v>
      </c>
      <c r="E67" s="55">
        <f t="shared" si="7"/>
        <v>0</v>
      </c>
      <c r="F67" s="55">
        <f t="shared" si="8"/>
        <v>0</v>
      </c>
      <c r="G67" s="56">
        <f t="shared" si="9"/>
        <v>0</v>
      </c>
    </row>
    <row r="68" spans="1:7" ht="15" thickBot="1" x14ac:dyDescent="0.35">
      <c r="A68" s="90" t="s">
        <v>46</v>
      </c>
      <c r="B68" s="91"/>
      <c r="C68" s="91"/>
      <c r="D68" s="91"/>
      <c r="E68" s="59">
        <f>SUM(E6:E16)+SUM(E21:E67)</f>
        <v>0</v>
      </c>
      <c r="F68" s="59">
        <f>SUM(F6:F16)+SUM(F21:F67)</f>
        <v>0</v>
      </c>
      <c r="G68" s="59">
        <f>SUM(G6:G16)+SUM(G21:G67)</f>
        <v>0</v>
      </c>
    </row>
  </sheetData>
  <mergeCells count="31">
    <mergeCell ref="A68:D68"/>
    <mergeCell ref="A20:G20"/>
    <mergeCell ref="A33:A67"/>
    <mergeCell ref="A23:A29"/>
    <mergeCell ref="O3:O4"/>
    <mergeCell ref="P3:P4"/>
    <mergeCell ref="A3:A4"/>
    <mergeCell ref="B3:B4"/>
    <mergeCell ref="C3:C4"/>
    <mergeCell ref="H3:H4"/>
    <mergeCell ref="I3:I4"/>
    <mergeCell ref="D3:D4"/>
    <mergeCell ref="J3:J4"/>
    <mergeCell ref="N3:N4"/>
    <mergeCell ref="K3:K4"/>
    <mergeCell ref="E3:E4"/>
    <mergeCell ref="F3:F4"/>
    <mergeCell ref="G3:G4"/>
    <mergeCell ref="L3:L4"/>
    <mergeCell ref="M3:M4"/>
    <mergeCell ref="A1:G1"/>
    <mergeCell ref="L22:N22"/>
    <mergeCell ref="A5:G5"/>
    <mergeCell ref="F18:F19"/>
    <mergeCell ref="G18:G19"/>
    <mergeCell ref="A18:A19"/>
    <mergeCell ref="B18:B19"/>
    <mergeCell ref="C18:C19"/>
    <mergeCell ref="D18:D19"/>
    <mergeCell ref="E18:E19"/>
    <mergeCell ref="A8:A14"/>
  </mergeCells>
  <pageMargins left="0.25" right="0.25" top="0.75" bottom="0.75" header="0.3" footer="0.3"/>
  <pageSetup paperSize="9" scale="7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zoomScale="90" zoomScaleNormal="90" workbookViewId="0">
      <selection activeCell="F14" sqref="F14"/>
    </sheetView>
  </sheetViews>
  <sheetFormatPr defaultRowHeight="14.4" x14ac:dyDescent="0.3"/>
  <cols>
    <col min="1" max="1" width="11.44140625" bestFit="1" customWidth="1"/>
    <col min="2" max="2" width="32.6640625" customWidth="1"/>
    <col min="3" max="3" width="41.33203125" customWidth="1"/>
    <col min="4" max="4" width="20" bestFit="1" customWidth="1"/>
    <col min="5" max="5" width="12.5546875" customWidth="1"/>
    <col min="6" max="6" width="21.5546875" customWidth="1"/>
  </cols>
  <sheetData>
    <row r="1" spans="1:7" ht="18" x14ac:dyDescent="0.3">
      <c r="A1" s="66" t="s">
        <v>96</v>
      </c>
      <c r="B1" s="67"/>
      <c r="C1" s="67"/>
      <c r="D1" s="67"/>
      <c r="E1" s="67"/>
      <c r="F1" s="67"/>
      <c r="G1" s="63"/>
    </row>
    <row r="2" spans="1:7" x14ac:dyDescent="0.3">
      <c r="F2" s="64" t="s">
        <v>100</v>
      </c>
    </row>
    <row r="3" spans="1:7" x14ac:dyDescent="0.3">
      <c r="A3" s="96" t="s">
        <v>13</v>
      </c>
      <c r="B3" s="97" t="s">
        <v>2</v>
      </c>
      <c r="C3" s="97" t="s">
        <v>39</v>
      </c>
      <c r="D3" s="95" t="s">
        <v>24</v>
      </c>
      <c r="E3" s="95" t="s">
        <v>26</v>
      </c>
      <c r="F3" s="95" t="s">
        <v>103</v>
      </c>
    </row>
    <row r="4" spans="1:7" x14ac:dyDescent="0.3">
      <c r="A4" s="96"/>
      <c r="B4" s="97"/>
      <c r="C4" s="97"/>
      <c r="D4" s="95"/>
      <c r="E4" s="95"/>
      <c r="F4" s="95"/>
    </row>
    <row r="5" spans="1:7" ht="14.4" customHeight="1" x14ac:dyDescent="0.3">
      <c r="A5" s="52" t="s">
        <v>45</v>
      </c>
      <c r="B5" s="2" t="s">
        <v>57</v>
      </c>
      <c r="C5" s="38" t="s">
        <v>40</v>
      </c>
      <c r="D5" s="39">
        <v>0</v>
      </c>
      <c r="E5" s="39">
        <v>0</v>
      </c>
      <c r="F5" s="39">
        <f>E5+D5</f>
        <v>0</v>
      </c>
    </row>
    <row r="6" spans="1:7" ht="14.4" customHeight="1" x14ac:dyDescent="0.3">
      <c r="A6" s="38" t="s">
        <v>14</v>
      </c>
      <c r="B6" s="51" t="s">
        <v>63</v>
      </c>
      <c r="C6" s="38" t="s">
        <v>41</v>
      </c>
      <c r="D6" s="39">
        <v>0</v>
      </c>
      <c r="E6" s="39">
        <v>0</v>
      </c>
      <c r="F6" s="39">
        <f>E6+D6</f>
        <v>0</v>
      </c>
    </row>
    <row r="7" spans="1:7" ht="14.4" customHeight="1" x14ac:dyDescent="0.3">
      <c r="A7" s="65" t="s">
        <v>45</v>
      </c>
      <c r="B7" s="2" t="s">
        <v>57</v>
      </c>
      <c r="C7" s="38" t="s">
        <v>104</v>
      </c>
      <c r="D7" s="39">
        <v>0</v>
      </c>
      <c r="E7" s="39">
        <v>0</v>
      </c>
      <c r="F7" s="39">
        <v>0</v>
      </c>
    </row>
    <row r="8" spans="1:7" ht="14.4" customHeight="1" x14ac:dyDescent="0.3">
      <c r="A8" s="65" t="s">
        <v>45</v>
      </c>
      <c r="B8" s="2" t="s">
        <v>57</v>
      </c>
      <c r="C8" s="38" t="s">
        <v>105</v>
      </c>
      <c r="D8" s="39">
        <v>0</v>
      </c>
      <c r="E8" s="39">
        <v>0</v>
      </c>
      <c r="F8" s="39">
        <v>0</v>
      </c>
    </row>
    <row r="9" spans="1:7" ht="14.4" customHeight="1" x14ac:dyDescent="0.3">
      <c r="A9" s="65" t="s">
        <v>45</v>
      </c>
      <c r="B9" s="2" t="s">
        <v>57</v>
      </c>
      <c r="C9" s="38" t="s">
        <v>106</v>
      </c>
      <c r="D9" s="39">
        <v>0</v>
      </c>
      <c r="E9" s="39">
        <v>0</v>
      </c>
      <c r="F9" s="39">
        <v>0</v>
      </c>
    </row>
    <row r="10" spans="1:7" ht="14.4" customHeight="1" x14ac:dyDescent="0.3">
      <c r="A10" s="65" t="s">
        <v>45</v>
      </c>
      <c r="B10" s="2" t="s">
        <v>57</v>
      </c>
      <c r="C10" s="38" t="s">
        <v>107</v>
      </c>
      <c r="D10" s="39">
        <v>0</v>
      </c>
      <c r="E10" s="39">
        <v>0</v>
      </c>
      <c r="F10" s="39">
        <v>0</v>
      </c>
    </row>
    <row r="11" spans="1:7" ht="14.4" customHeight="1" x14ac:dyDescent="0.3">
      <c r="A11" s="65" t="s">
        <v>45</v>
      </c>
      <c r="B11" s="2" t="s">
        <v>57</v>
      </c>
      <c r="C11" s="38" t="s">
        <v>108</v>
      </c>
      <c r="D11" s="39">
        <v>0</v>
      </c>
      <c r="E11" s="39">
        <v>0</v>
      </c>
      <c r="F11" s="39">
        <v>0</v>
      </c>
    </row>
    <row r="12" spans="1:7" ht="14.4" customHeight="1" x14ac:dyDescent="0.3">
      <c r="A12" s="38" t="s">
        <v>14</v>
      </c>
      <c r="B12" s="51" t="s">
        <v>63</v>
      </c>
      <c r="C12" s="38" t="s">
        <v>109</v>
      </c>
      <c r="D12" s="39">
        <v>0</v>
      </c>
      <c r="E12" s="39">
        <v>0</v>
      </c>
      <c r="F12" s="39">
        <v>0</v>
      </c>
    </row>
    <row r="13" spans="1:7" x14ac:dyDescent="0.3">
      <c r="A13" s="52" t="s">
        <v>45</v>
      </c>
      <c r="B13" s="53" t="s">
        <v>57</v>
      </c>
      <c r="C13" s="38" t="s">
        <v>102</v>
      </c>
      <c r="D13" s="39">
        <v>0</v>
      </c>
      <c r="E13" s="39">
        <v>0</v>
      </c>
      <c r="F13" s="39">
        <f>E13+D13</f>
        <v>0</v>
      </c>
    </row>
    <row r="14" spans="1:7" x14ac:dyDescent="0.3">
      <c r="C14" s="15" t="s">
        <v>23</v>
      </c>
      <c r="D14" s="12">
        <f>SUM(D5:D13)</f>
        <v>0</v>
      </c>
      <c r="E14" s="12">
        <f t="shared" ref="E14:F14" si="0">SUM(E5:E13)</f>
        <v>0</v>
      </c>
      <c r="F14" s="12">
        <f t="shared" si="0"/>
        <v>0</v>
      </c>
    </row>
  </sheetData>
  <mergeCells count="7">
    <mergeCell ref="A1:F1"/>
    <mergeCell ref="F3:F4"/>
    <mergeCell ref="A3:A4"/>
    <mergeCell ref="B3:B4"/>
    <mergeCell ref="D3:D4"/>
    <mergeCell ref="C3:C4"/>
    <mergeCell ref="E3:E4"/>
  </mergeCells>
  <pageMargins left="0.7" right="0.7" top="0.78740157499999996" bottom="0.78740157499999996" header="0.3" footer="0.3"/>
  <pageSetup paperSize="9" scale="9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"/>
  <sheetViews>
    <sheetView topLeftCell="B1" zoomScale="90" zoomScaleNormal="90" workbookViewId="0">
      <selection activeCell="C23" sqref="C23"/>
    </sheetView>
  </sheetViews>
  <sheetFormatPr defaultRowHeight="14.4" x14ac:dyDescent="0.3"/>
  <cols>
    <col min="1" max="1" width="27.5546875" customWidth="1"/>
    <col min="2" max="2" width="48.5546875" customWidth="1"/>
    <col min="3" max="3" width="20" bestFit="1" customWidth="1"/>
    <col min="4" max="4" width="12.5546875" customWidth="1"/>
    <col min="5" max="5" width="22" customWidth="1"/>
  </cols>
  <sheetData>
    <row r="1" spans="1:7" ht="18" x14ac:dyDescent="0.3">
      <c r="B1" s="66" t="s">
        <v>96</v>
      </c>
      <c r="C1" s="67"/>
      <c r="D1" s="67"/>
      <c r="E1" s="67"/>
      <c r="F1" s="63"/>
      <c r="G1" s="63"/>
    </row>
    <row r="2" spans="1:7" x14ac:dyDescent="0.3">
      <c r="E2" s="64" t="s">
        <v>101</v>
      </c>
    </row>
    <row r="3" spans="1:7" x14ac:dyDescent="0.3">
      <c r="A3" s="97" t="s">
        <v>2</v>
      </c>
      <c r="B3" s="97" t="s">
        <v>39</v>
      </c>
      <c r="C3" s="95" t="s">
        <v>24</v>
      </c>
      <c r="D3" s="95" t="s">
        <v>26</v>
      </c>
      <c r="E3" s="95" t="s">
        <v>103</v>
      </c>
    </row>
    <row r="4" spans="1:7" x14ac:dyDescent="0.3">
      <c r="A4" s="97"/>
      <c r="B4" s="97"/>
      <c r="C4" s="95"/>
      <c r="D4" s="95"/>
      <c r="E4" s="95"/>
    </row>
    <row r="5" spans="1:7" ht="14.4" customHeight="1" x14ac:dyDescent="0.3">
      <c r="A5" s="2" t="s">
        <v>57</v>
      </c>
      <c r="B5" s="38" t="s">
        <v>111</v>
      </c>
      <c r="C5" s="39">
        <v>0</v>
      </c>
      <c r="D5" s="39">
        <v>0</v>
      </c>
      <c r="E5" s="39">
        <f>D5+C5</f>
        <v>0</v>
      </c>
    </row>
    <row r="6" spans="1:7" ht="14.4" customHeight="1" x14ac:dyDescent="0.3">
      <c r="A6" s="62"/>
      <c r="B6" s="38" t="s">
        <v>93</v>
      </c>
      <c r="C6" s="39">
        <v>0</v>
      </c>
      <c r="D6" s="39">
        <v>0</v>
      </c>
      <c r="E6" s="39">
        <f>D6+C6</f>
        <v>0</v>
      </c>
    </row>
    <row r="7" spans="1:7" x14ac:dyDescent="0.3">
      <c r="B7" s="15" t="s">
        <v>23</v>
      </c>
      <c r="C7" s="12">
        <f>SUM(C5:C5)</f>
        <v>0</v>
      </c>
      <c r="D7" s="12">
        <f>SUM(D5:D5)</f>
        <v>0</v>
      </c>
      <c r="E7" s="12">
        <f>SUM(E5:E5)</f>
        <v>0</v>
      </c>
    </row>
  </sheetData>
  <mergeCells count="6">
    <mergeCell ref="B1:E1"/>
    <mergeCell ref="A3:A4"/>
    <mergeCell ref="B3:B4"/>
    <mergeCell ref="C3:C4"/>
    <mergeCell ref="D3:D4"/>
    <mergeCell ref="E3:E4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</vt:i4>
      </vt:variant>
    </vt:vector>
  </HeadingPairs>
  <TitlesOfParts>
    <vt:vector size="6" baseType="lpstr">
      <vt:lpstr>celková cena</vt:lpstr>
      <vt:lpstr>cenová nabídka_datové linky</vt:lpstr>
      <vt:lpstr>cenová nabídka_pronájem tlf</vt:lpstr>
      <vt:lpstr>cenová nabídka_cc+ústředna</vt:lpstr>
      <vt:lpstr>cenová nabídka_datové centrum</vt:lpstr>
      <vt:lpstr>'cenová nabídka_pronájem tlf'!Oblast_tisku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Opalecký Luboš</dc:creator>
  <cp:lastModifiedBy>Martoch Miroslav Ing.</cp:lastModifiedBy>
  <cp:lastPrinted>2017-12-18T12:34:39Z</cp:lastPrinted>
  <dcterms:created xsi:type="dcterms:W3CDTF">2017-03-27T10:27:30Z</dcterms:created>
  <dcterms:modified xsi:type="dcterms:W3CDTF">2018-01-15T14:13:13Z</dcterms:modified>
</cp:coreProperties>
</file>