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8480" windowHeight="10695"/>
  </bookViews>
  <sheets>
    <sheet name="Náklady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0" i="3" l="1"/>
  <c r="G110" i="3" s="1"/>
  <c r="F109" i="3"/>
  <c r="F107" i="3"/>
  <c r="G107" i="3" s="1"/>
  <c r="F106" i="3"/>
  <c r="G106" i="3" s="1"/>
  <c r="F104" i="3"/>
  <c r="G104" i="3" s="1"/>
  <c r="F103" i="3"/>
  <c r="G103" i="3" s="1"/>
  <c r="C102" i="3"/>
  <c r="C110" i="3"/>
  <c r="C109" i="3"/>
  <c r="C108" i="3"/>
  <c r="C107" i="3"/>
  <c r="C106" i="3"/>
  <c r="C105" i="3"/>
  <c r="C104" i="3"/>
  <c r="C103" i="3"/>
  <c r="M96" i="3"/>
  <c r="K96" i="3"/>
  <c r="I96" i="3"/>
  <c r="G96" i="3"/>
  <c r="M95" i="3"/>
  <c r="K95" i="3"/>
  <c r="I95" i="3"/>
  <c r="G95" i="3"/>
  <c r="M93" i="3"/>
  <c r="K93" i="3"/>
  <c r="I93" i="3"/>
  <c r="G93" i="3"/>
  <c r="M92" i="3"/>
  <c r="K92" i="3"/>
  <c r="I92" i="3"/>
  <c r="G92" i="3"/>
  <c r="M90" i="3"/>
  <c r="K90" i="3"/>
  <c r="I90" i="3"/>
  <c r="G90" i="3"/>
  <c r="M89" i="3"/>
  <c r="K89" i="3"/>
  <c r="I89" i="3"/>
  <c r="G89" i="3"/>
  <c r="M84" i="3"/>
  <c r="K84" i="3"/>
  <c r="I84" i="3"/>
  <c r="G84" i="3"/>
  <c r="M83" i="3"/>
  <c r="K83" i="3"/>
  <c r="I83" i="3"/>
  <c r="G83" i="3"/>
  <c r="M81" i="3"/>
  <c r="K81" i="3"/>
  <c r="I81" i="3"/>
  <c r="G81" i="3"/>
  <c r="M80" i="3"/>
  <c r="K80" i="3"/>
  <c r="I80" i="3"/>
  <c r="G80" i="3"/>
  <c r="M78" i="3"/>
  <c r="K78" i="3"/>
  <c r="I78" i="3"/>
  <c r="G78" i="3"/>
  <c r="M77" i="3"/>
  <c r="K77" i="3"/>
  <c r="I77" i="3"/>
  <c r="G77" i="3"/>
  <c r="M72" i="3"/>
  <c r="K72" i="3"/>
  <c r="I72" i="3"/>
  <c r="G72" i="3"/>
  <c r="M71" i="3"/>
  <c r="K71" i="3"/>
  <c r="I71" i="3"/>
  <c r="G71" i="3"/>
  <c r="M69" i="3"/>
  <c r="K69" i="3"/>
  <c r="I69" i="3"/>
  <c r="G69" i="3"/>
  <c r="M68" i="3"/>
  <c r="K68" i="3"/>
  <c r="I68" i="3"/>
  <c r="G68" i="3"/>
  <c r="M66" i="3"/>
  <c r="K66" i="3"/>
  <c r="I66" i="3"/>
  <c r="G66" i="3"/>
  <c r="M65" i="3"/>
  <c r="K65" i="3"/>
  <c r="I65" i="3"/>
  <c r="G65" i="3"/>
  <c r="M60" i="3"/>
  <c r="K60" i="3"/>
  <c r="I60" i="3"/>
  <c r="G60" i="3"/>
  <c r="M59" i="3"/>
  <c r="K59" i="3"/>
  <c r="I59" i="3"/>
  <c r="G59" i="3"/>
  <c r="M57" i="3"/>
  <c r="K57" i="3"/>
  <c r="I57" i="3"/>
  <c r="G57" i="3"/>
  <c r="M56" i="3"/>
  <c r="K56" i="3"/>
  <c r="I56" i="3"/>
  <c r="G56" i="3"/>
  <c r="M54" i="3"/>
  <c r="K54" i="3"/>
  <c r="I54" i="3"/>
  <c r="G54" i="3"/>
  <c r="M53" i="3"/>
  <c r="K53" i="3"/>
  <c r="I53" i="3"/>
  <c r="G53" i="3"/>
  <c r="M48" i="3"/>
  <c r="K48" i="3"/>
  <c r="I48" i="3"/>
  <c r="G48" i="3"/>
  <c r="M47" i="3"/>
  <c r="K47" i="3"/>
  <c r="I47" i="3"/>
  <c r="G47" i="3"/>
  <c r="M45" i="3"/>
  <c r="K45" i="3"/>
  <c r="I45" i="3"/>
  <c r="G45" i="3"/>
  <c r="M44" i="3"/>
  <c r="K44" i="3"/>
  <c r="I44" i="3"/>
  <c r="G44" i="3"/>
  <c r="M42" i="3"/>
  <c r="K42" i="3"/>
  <c r="I42" i="3"/>
  <c r="G42" i="3"/>
  <c r="M41" i="3"/>
  <c r="K41" i="3"/>
  <c r="I41" i="3"/>
  <c r="G41" i="3"/>
  <c r="M36" i="3"/>
  <c r="K36" i="3"/>
  <c r="I36" i="3"/>
  <c r="G36" i="3"/>
  <c r="M35" i="3"/>
  <c r="K35" i="3"/>
  <c r="I35" i="3"/>
  <c r="G35" i="3"/>
  <c r="M33" i="3"/>
  <c r="K33" i="3"/>
  <c r="I33" i="3"/>
  <c r="G33" i="3"/>
  <c r="M32" i="3"/>
  <c r="K32" i="3"/>
  <c r="I32" i="3"/>
  <c r="G32" i="3"/>
  <c r="M30" i="3"/>
  <c r="K30" i="3"/>
  <c r="I30" i="3"/>
  <c r="G30" i="3"/>
  <c r="M29" i="3"/>
  <c r="K29" i="3"/>
  <c r="I29" i="3"/>
  <c r="G29" i="3"/>
  <c r="M24" i="3"/>
  <c r="K24" i="3"/>
  <c r="I24" i="3"/>
  <c r="G24" i="3"/>
  <c r="M23" i="3"/>
  <c r="K23" i="3"/>
  <c r="I23" i="3"/>
  <c r="G23" i="3"/>
  <c r="M21" i="3"/>
  <c r="K21" i="3"/>
  <c r="I21" i="3"/>
  <c r="G21" i="3"/>
  <c r="M20" i="3"/>
  <c r="K20" i="3"/>
  <c r="I20" i="3"/>
  <c r="G20" i="3"/>
  <c r="M18" i="3"/>
  <c r="K18" i="3"/>
  <c r="I18" i="3"/>
  <c r="G18" i="3"/>
  <c r="M17" i="3"/>
  <c r="K17" i="3"/>
  <c r="I17" i="3"/>
  <c r="G17" i="3"/>
  <c r="H109" i="3" l="1"/>
  <c r="I109" i="3" s="1"/>
  <c r="H110" i="3"/>
  <c r="I110" i="3" s="1"/>
  <c r="F102" i="3"/>
  <c r="H102" i="3" s="1"/>
  <c r="I102" i="3" s="1"/>
  <c r="H104" i="3"/>
  <c r="I104" i="3" s="1"/>
  <c r="H107" i="3"/>
  <c r="I107" i="3" s="1"/>
  <c r="G109" i="3"/>
  <c r="H103" i="3"/>
  <c r="I103" i="3" s="1"/>
  <c r="H106" i="3"/>
  <c r="I106" i="3" s="1"/>
  <c r="F105" i="3"/>
  <c r="H105" i="3" s="1"/>
  <c r="I105" i="3" s="1"/>
  <c r="F108" i="3"/>
  <c r="G102" i="3"/>
  <c r="M12" i="3"/>
  <c r="K12" i="3"/>
  <c r="I12" i="3"/>
  <c r="G12" i="3"/>
  <c r="M11" i="3"/>
  <c r="K11" i="3"/>
  <c r="I11" i="3"/>
  <c r="G11" i="3"/>
  <c r="M9" i="3"/>
  <c r="K9" i="3"/>
  <c r="I9" i="3"/>
  <c r="G9" i="3"/>
  <c r="M8" i="3"/>
  <c r="K8" i="3"/>
  <c r="I8" i="3"/>
  <c r="G8" i="3"/>
  <c r="M5" i="3"/>
  <c r="K5" i="3"/>
  <c r="I5" i="3"/>
  <c r="G5" i="3"/>
  <c r="G105" i="3" l="1"/>
  <c r="G108" i="3"/>
  <c r="H108" i="3"/>
  <c r="I108" i="3" s="1"/>
  <c r="M6" i="3"/>
  <c r="K6" i="3"/>
  <c r="I6" i="3"/>
  <c r="G6" i="3"/>
</calcChain>
</file>

<file path=xl/sharedStrings.xml><?xml version="1.0" encoding="utf-8"?>
<sst xmlns="http://schemas.openxmlformats.org/spreadsheetml/2006/main" count="209" uniqueCount="33">
  <si>
    <t>Kategorie 3: Stolní MFP</t>
  </si>
  <si>
    <t>Kategorie 2: Výkonné MFP</t>
  </si>
  <si>
    <t>Kategorie 1: Chodbové MFP</t>
  </si>
  <si>
    <t>Cena za jednu (1) barevnou A4 (při pokrytí 5%) bez DPH</t>
  </si>
  <si>
    <t>Cena za jednu (1) černobílou A4 (při pokrytí 5%) bez DPH</t>
  </si>
  <si>
    <t>ks</t>
  </si>
  <si>
    <t>Ústředí Praha</t>
  </si>
  <si>
    <t>Cena za měsíční pronájem 1 ks zařízení bez DPH</t>
  </si>
  <si>
    <t>Cena za měsíční pronájem modelového návrhu zařízení bez DPH</t>
  </si>
  <si>
    <t>Pobočka Ústí nad Labem (včetně jednatelství Nový Bor a Teplice)</t>
  </si>
  <si>
    <t>Pobočka Olomouc (včetně jednatelství Ostrava)</t>
  </si>
  <si>
    <t>Pobočka Brno (včetně jednatelství Zlín a Jihlava)</t>
  </si>
  <si>
    <t>Pobočka Hradec Králové (včetně jednatelství Pardubice a Sázava)</t>
  </si>
  <si>
    <t xml:space="preserve">Pobočka České Budějovice </t>
  </si>
  <si>
    <t xml:space="preserve">Pobočka Praha </t>
  </si>
  <si>
    <t>Pobočka Plzeň (včetně jednatelství Karlovy Vary)</t>
  </si>
  <si>
    <t>Uchazeč vyplní žlutá pole</t>
  </si>
  <si>
    <t>Cena za měsíční pronájem 1 ks zařízení s DPH</t>
  </si>
  <si>
    <t>Cena za měsíční pronájem modelového návrhu zařízení s DPH</t>
  </si>
  <si>
    <t>Cena za jednu (1) černobílou A4 (při pokrytí 5%)s DPH</t>
  </si>
  <si>
    <t>Cena za jednu (1) barevnou A4 (při pokrytí 5%) s DPH</t>
  </si>
  <si>
    <t>1A: Chodbová MFP standard</t>
  </si>
  <si>
    <t>1B: Chodbová MFP high</t>
  </si>
  <si>
    <t>2A: Výkonná MFP černobílá</t>
  </si>
  <si>
    <t>2B: Výkonná MFP barevná</t>
  </si>
  <si>
    <t>3A: Stolní MFP černobílá</t>
  </si>
  <si>
    <t>3B: Stolní MFP barevná</t>
  </si>
  <si>
    <t>Odhadovaný počet stránek ČB</t>
  </si>
  <si>
    <t>Odhadovaný počet stránek BARVA</t>
  </si>
  <si>
    <t>x</t>
  </si>
  <si>
    <t>Cena za měsíční pronájem zařízení bez DPH</t>
  </si>
  <si>
    <t>Cena za měsíční pronájem zařízení s DPH</t>
  </si>
  <si>
    <t>Minimální požadavek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</si>
</sst>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K_č_-;\-* #,##0.00\ _K_č_-;_-* &quot;-&quot;??\ _K_č_-;_-@_-"/>
    <numFmt numFmtId="164" formatCode="#,##0.00\ &quot;Kč&quot;"/>
    <numFmt numFmtId="165" formatCode="_-* #,##0\ _K_č_-;\-* #,##0\ _K_č_-;_-* &quot;-&quot;??\ _K_č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Calibri"/>
      <family val="2"/>
      <charset val="238"/>
      <scheme val="minor"/>
    </font>
    <font>
      <i/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1" applyFont="1"/>
    <xf numFmtId="0" fontId="4" fillId="0" borderId="0" xfId="1" applyFont="1" applyAlignment="1">
      <alignment vertical="center"/>
    </xf>
    <xf numFmtId="0" fontId="4" fillId="0" borderId="1" xfId="1" applyFont="1" applyFill="1" applyBorder="1" applyAlignment="1">
      <alignment vertical="center"/>
    </xf>
    <xf numFmtId="0" fontId="4" fillId="0" borderId="1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indent="2"/>
    </xf>
    <xf numFmtId="0" fontId="5" fillId="0" borderId="1" xfId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indent="2"/>
    </xf>
    <xf numFmtId="164" fontId="6" fillId="2" borderId="1" xfId="1" applyNumberFormat="1" applyFont="1" applyFill="1" applyBorder="1" applyAlignment="1">
      <alignment horizontal="right" vertical="center" wrapText="1"/>
    </xf>
    <xf numFmtId="164" fontId="6" fillId="3" borderId="1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3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3" fillId="0" borderId="0" xfId="1" applyNumberFormat="1" applyFont="1"/>
    <xf numFmtId="165" fontId="3" fillId="0" borderId="0" xfId="2" applyNumberFormat="1" applyFont="1"/>
    <xf numFmtId="0" fontId="4" fillId="0" borderId="5" xfId="1" applyFont="1" applyFill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left" vertical="center" indent="2"/>
    </xf>
    <xf numFmtId="0" fontId="4" fillId="0" borderId="16" xfId="1" applyFont="1" applyBorder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 wrapText="1"/>
    </xf>
    <xf numFmtId="164" fontId="4" fillId="3" borderId="4" xfId="1" applyNumberFormat="1" applyFont="1" applyFill="1" applyBorder="1" applyAlignment="1">
      <alignment horizontal="center" vertical="center" wrapText="1"/>
    </xf>
    <xf numFmtId="164" fontId="4" fillId="3" borderId="5" xfId="1" applyNumberFormat="1" applyFont="1" applyFill="1" applyBorder="1" applyAlignment="1">
      <alignment horizontal="center" vertical="center" wrapText="1"/>
    </xf>
    <xf numFmtId="0" fontId="5" fillId="0" borderId="13" xfId="1" applyFont="1" applyFill="1" applyBorder="1" applyAlignment="1">
      <alignment horizontal="left" vertical="center" indent="2"/>
    </xf>
    <xf numFmtId="0" fontId="5" fillId="0" borderId="17" xfId="1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 wrapText="1"/>
    </xf>
    <xf numFmtId="164" fontId="8" fillId="3" borderId="1" xfId="1" applyNumberFormat="1" applyFont="1" applyFill="1" applyBorder="1" applyAlignment="1">
      <alignment horizontal="center" vertical="center" wrapText="1"/>
    </xf>
    <xf numFmtId="164" fontId="8" fillId="3" borderId="7" xfId="1" applyNumberFormat="1" applyFont="1" applyFill="1" applyBorder="1" applyAlignment="1">
      <alignment horizontal="center" vertical="center" wrapText="1"/>
    </xf>
    <xf numFmtId="0" fontId="4" fillId="0" borderId="13" xfId="1" applyFont="1" applyBorder="1" applyAlignment="1">
      <alignment horizontal="left" vertical="center" indent="2"/>
    </xf>
    <xf numFmtId="0" fontId="4" fillId="0" borderId="17" xfId="1" applyFont="1" applyBorder="1" applyAlignment="1">
      <alignment horizontal="center" vertical="center"/>
    </xf>
    <xf numFmtId="164" fontId="4" fillId="2" borderId="15" xfId="1" applyNumberFormat="1" applyFont="1" applyFill="1" applyBorder="1" applyAlignment="1">
      <alignment horizontal="center" vertical="center" wrapText="1"/>
    </xf>
    <xf numFmtId="164" fontId="4" fillId="3" borderId="1" xfId="1" applyNumberFormat="1" applyFont="1" applyFill="1" applyBorder="1" applyAlignment="1">
      <alignment horizontal="center" vertical="center" wrapText="1"/>
    </xf>
    <xf numFmtId="164" fontId="4" fillId="3" borderId="7" xfId="1" applyNumberFormat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left" vertical="center" indent="2"/>
    </xf>
    <xf numFmtId="0" fontId="5" fillId="0" borderId="18" xfId="1" applyFont="1" applyFill="1" applyBorder="1" applyAlignment="1">
      <alignment horizontal="center" vertical="center"/>
    </xf>
    <xf numFmtId="164" fontId="8" fillId="2" borderId="8" xfId="1" applyNumberFormat="1" applyFont="1" applyFill="1" applyBorder="1" applyAlignment="1">
      <alignment horizontal="center" vertical="center" wrapText="1"/>
    </xf>
    <xf numFmtId="164" fontId="8" fillId="3" borderId="10" xfId="1" applyNumberFormat="1" applyFont="1" applyFill="1" applyBorder="1" applyAlignment="1">
      <alignment horizontal="center" vertical="center" wrapText="1"/>
    </xf>
    <xf numFmtId="164" fontId="8" fillId="3" borderId="11" xfId="1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left" vertical="center" indent="2"/>
    </xf>
    <xf numFmtId="0" fontId="4" fillId="4" borderId="1" xfId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/>
    </xf>
    <xf numFmtId="164" fontId="6" fillId="4" borderId="1" xfId="1" applyNumberFormat="1" applyFont="1" applyFill="1" applyBorder="1" applyAlignment="1">
      <alignment horizontal="center" vertical="center" wrapText="1"/>
    </xf>
    <xf numFmtId="164" fontId="6" fillId="4" borderId="1" xfId="1" applyNumberFormat="1" applyFont="1" applyFill="1" applyBorder="1" applyAlignment="1">
      <alignment horizontal="right" vertical="center" wrapText="1"/>
    </xf>
    <xf numFmtId="0" fontId="6" fillId="0" borderId="3" xfId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1" applyFont="1" applyFill="1" applyBorder="1" applyAlignment="1">
      <alignment horizontal="left" vertical="center" indent="2"/>
    </xf>
    <xf numFmtId="0" fontId="5" fillId="0" borderId="0" xfId="1" applyFont="1" applyFill="1" applyBorder="1" applyAlignment="1">
      <alignment horizontal="center" vertical="center"/>
    </xf>
    <xf numFmtId="164" fontId="6" fillId="2" borderId="0" xfId="1" applyNumberFormat="1" applyFont="1" applyFill="1" applyBorder="1" applyAlignment="1">
      <alignment horizontal="right" vertical="center" wrapText="1"/>
    </xf>
    <xf numFmtId="164" fontId="6" fillId="3" borderId="0" xfId="1" applyNumberFormat="1" applyFont="1" applyFill="1" applyBorder="1" applyAlignment="1">
      <alignment horizontal="right" vertical="center" wrapText="1"/>
    </xf>
  </cellXfs>
  <cellStyles count="3">
    <cellStyle name="Čárka" xfId="2" builtinId="3"/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112"/>
  <sheetViews>
    <sheetView tabSelected="1" zoomScaleNormal="100" workbookViewId="0">
      <selection activeCell="A85" sqref="A85:XFD85"/>
    </sheetView>
  </sheetViews>
  <sheetFormatPr defaultColWidth="9.140625" defaultRowHeight="15" x14ac:dyDescent="0.25"/>
  <cols>
    <col min="1" max="1" width="3.5703125" style="1" customWidth="1"/>
    <col min="2" max="2" width="32" style="1" customWidth="1"/>
    <col min="3" max="3" width="13.7109375" style="1" bestFit="1" customWidth="1"/>
    <col min="4" max="5" width="12.42578125" style="1" customWidth="1"/>
    <col min="6" max="13" width="17.140625" style="1" customWidth="1"/>
    <col min="14" max="16384" width="9.140625" style="1"/>
  </cols>
  <sheetData>
    <row r="2" spans="2:13" ht="15.75" x14ac:dyDescent="0.25">
      <c r="B2" s="2" t="s">
        <v>6</v>
      </c>
    </row>
    <row r="3" spans="2:13" ht="51" x14ac:dyDescent="0.25">
      <c r="B3" s="3" t="s">
        <v>32</v>
      </c>
      <c r="C3" s="4" t="s">
        <v>5</v>
      </c>
      <c r="D3" s="5" t="s">
        <v>27</v>
      </c>
      <c r="E3" s="5" t="s">
        <v>28</v>
      </c>
      <c r="F3" s="5" t="s">
        <v>7</v>
      </c>
      <c r="G3" s="5" t="s">
        <v>17</v>
      </c>
      <c r="H3" s="5" t="s">
        <v>8</v>
      </c>
      <c r="I3" s="5" t="s">
        <v>18</v>
      </c>
      <c r="J3" s="5" t="s">
        <v>4</v>
      </c>
      <c r="K3" s="5" t="s">
        <v>19</v>
      </c>
      <c r="L3" s="5" t="s">
        <v>3</v>
      </c>
      <c r="M3" s="5" t="s">
        <v>20</v>
      </c>
    </row>
    <row r="4" spans="2:13" ht="15.75" x14ac:dyDescent="0.25">
      <c r="B4" s="42" t="s">
        <v>2</v>
      </c>
      <c r="C4" s="43">
        <v>5</v>
      </c>
      <c r="D4" s="44"/>
      <c r="E4" s="44"/>
      <c r="F4" s="45"/>
      <c r="G4" s="45"/>
      <c r="H4" s="45"/>
      <c r="I4" s="45"/>
      <c r="J4" s="45"/>
      <c r="K4" s="45"/>
      <c r="L4" s="45"/>
      <c r="M4" s="45"/>
    </row>
    <row r="5" spans="2:13" ht="15.75" x14ac:dyDescent="0.25">
      <c r="B5" s="9" t="s">
        <v>21</v>
      </c>
      <c r="C5" s="7">
        <v>2</v>
      </c>
      <c r="D5" s="7">
        <v>25000</v>
      </c>
      <c r="E5" s="7">
        <v>3000</v>
      </c>
      <c r="F5" s="10"/>
      <c r="G5" s="11">
        <f>F5*1.21</f>
        <v>0</v>
      </c>
      <c r="H5" s="10"/>
      <c r="I5" s="11">
        <f>H5*1.21</f>
        <v>0</v>
      </c>
      <c r="J5" s="10"/>
      <c r="K5" s="11">
        <f>J5*1.21</f>
        <v>0</v>
      </c>
      <c r="L5" s="10"/>
      <c r="M5" s="11">
        <f>L5*1.21</f>
        <v>0</v>
      </c>
    </row>
    <row r="6" spans="2:13" ht="15.75" x14ac:dyDescent="0.25">
      <c r="B6" s="9" t="s">
        <v>22</v>
      </c>
      <c r="C6" s="7">
        <v>3</v>
      </c>
      <c r="D6" s="7">
        <v>25000</v>
      </c>
      <c r="E6" s="7">
        <v>3000</v>
      </c>
      <c r="F6" s="10"/>
      <c r="G6" s="11">
        <f>F6*1.21</f>
        <v>0</v>
      </c>
      <c r="H6" s="10"/>
      <c r="I6" s="11">
        <f>H6*1.21</f>
        <v>0</v>
      </c>
      <c r="J6" s="10"/>
      <c r="K6" s="11">
        <f>J6*1.21</f>
        <v>0</v>
      </c>
      <c r="L6" s="10"/>
      <c r="M6" s="11">
        <f>L6*1.21</f>
        <v>0</v>
      </c>
    </row>
    <row r="7" spans="2:13" ht="15.75" x14ac:dyDescent="0.25">
      <c r="B7" s="42" t="s">
        <v>1</v>
      </c>
      <c r="C7" s="43">
        <v>8</v>
      </c>
      <c r="D7" s="44"/>
      <c r="E7" s="44"/>
      <c r="F7" s="46"/>
      <c r="G7" s="46"/>
      <c r="H7" s="46"/>
      <c r="I7" s="46"/>
      <c r="J7" s="46"/>
      <c r="K7" s="46"/>
      <c r="L7" s="46"/>
      <c r="M7" s="46"/>
    </row>
    <row r="8" spans="2:13" ht="15.75" x14ac:dyDescent="0.25">
      <c r="B8" s="9" t="s">
        <v>23</v>
      </c>
      <c r="C8" s="7">
        <v>4</v>
      </c>
      <c r="D8" s="7">
        <v>0</v>
      </c>
      <c r="E8" s="7" t="s">
        <v>29</v>
      </c>
      <c r="F8" s="10"/>
      <c r="G8" s="11">
        <f t="shared" ref="G8:G9" si="0">F8*1.21</f>
        <v>0</v>
      </c>
      <c r="H8" s="10"/>
      <c r="I8" s="11">
        <f t="shared" ref="I8:I9" si="1">H8*1.21</f>
        <v>0</v>
      </c>
      <c r="J8" s="10"/>
      <c r="K8" s="11">
        <f t="shared" ref="K8:K9" si="2">J8*1.21</f>
        <v>0</v>
      </c>
      <c r="L8" s="10"/>
      <c r="M8" s="11">
        <f t="shared" ref="M8:M9" si="3">L8*1.21</f>
        <v>0</v>
      </c>
    </row>
    <row r="9" spans="2:13" ht="15.75" x14ac:dyDescent="0.25">
      <c r="B9" s="9" t="s">
        <v>24</v>
      </c>
      <c r="C9" s="7">
        <v>4</v>
      </c>
      <c r="D9" s="7">
        <v>16000</v>
      </c>
      <c r="E9" s="7">
        <v>4000</v>
      </c>
      <c r="F9" s="10"/>
      <c r="G9" s="11">
        <f t="shared" si="0"/>
        <v>0</v>
      </c>
      <c r="H9" s="10"/>
      <c r="I9" s="11">
        <f t="shared" si="1"/>
        <v>0</v>
      </c>
      <c r="J9" s="10"/>
      <c r="K9" s="11">
        <f t="shared" si="2"/>
        <v>0</v>
      </c>
      <c r="L9" s="10"/>
      <c r="M9" s="11">
        <f t="shared" si="3"/>
        <v>0</v>
      </c>
    </row>
    <row r="10" spans="2:13" ht="15.75" x14ac:dyDescent="0.25">
      <c r="B10" s="42" t="s">
        <v>0</v>
      </c>
      <c r="C10" s="43">
        <v>15</v>
      </c>
      <c r="D10" s="44"/>
      <c r="E10" s="44"/>
      <c r="F10" s="46"/>
      <c r="G10" s="46"/>
      <c r="H10" s="46"/>
      <c r="I10" s="46"/>
      <c r="J10" s="46"/>
      <c r="K10" s="46"/>
      <c r="L10" s="46"/>
      <c r="M10" s="46"/>
    </row>
    <row r="11" spans="2:13" ht="15.75" x14ac:dyDescent="0.25">
      <c r="B11" s="9" t="s">
        <v>25</v>
      </c>
      <c r="C11" s="7">
        <v>5</v>
      </c>
      <c r="D11" s="7">
        <v>20000</v>
      </c>
      <c r="E11" s="7" t="s">
        <v>29</v>
      </c>
      <c r="F11" s="10"/>
      <c r="G11" s="11">
        <f t="shared" ref="G11:G12" si="4">F11*1.21</f>
        <v>0</v>
      </c>
      <c r="H11" s="10"/>
      <c r="I11" s="11">
        <f t="shared" ref="I11:I12" si="5">H11*1.21</f>
        <v>0</v>
      </c>
      <c r="J11" s="10"/>
      <c r="K11" s="11">
        <f t="shared" ref="K11:K12" si="6">J11*1.21</f>
        <v>0</v>
      </c>
      <c r="L11" s="10"/>
      <c r="M11" s="11">
        <f t="shared" ref="M11:M12" si="7">L11*1.21</f>
        <v>0</v>
      </c>
    </row>
    <row r="12" spans="2:13" ht="15.75" x14ac:dyDescent="0.25">
      <c r="B12" s="9" t="s">
        <v>26</v>
      </c>
      <c r="C12" s="7">
        <v>10</v>
      </c>
      <c r="D12" s="7">
        <v>10000</v>
      </c>
      <c r="E12" s="7">
        <v>3000</v>
      </c>
      <c r="F12" s="10"/>
      <c r="G12" s="11">
        <f t="shared" si="4"/>
        <v>0</v>
      </c>
      <c r="H12" s="10"/>
      <c r="I12" s="11">
        <f t="shared" si="5"/>
        <v>0</v>
      </c>
      <c r="J12" s="10"/>
      <c r="K12" s="11">
        <f t="shared" si="6"/>
        <v>0</v>
      </c>
      <c r="L12" s="10"/>
      <c r="M12" s="11">
        <f t="shared" si="7"/>
        <v>0</v>
      </c>
    </row>
    <row r="13" spans="2:13" ht="15.75" x14ac:dyDescent="0.25">
      <c r="B13" s="2"/>
    </row>
    <row r="14" spans="2:13" ht="15.75" x14ac:dyDescent="0.25">
      <c r="B14" s="12" t="s">
        <v>9</v>
      </c>
      <c r="C14" s="13"/>
      <c r="D14" s="13"/>
      <c r="E14" s="13"/>
    </row>
    <row r="15" spans="2:13" ht="51" x14ac:dyDescent="0.25">
      <c r="B15" s="3" t="s">
        <v>32</v>
      </c>
      <c r="C15" s="4" t="s">
        <v>5</v>
      </c>
      <c r="D15" s="5" t="s">
        <v>27</v>
      </c>
      <c r="E15" s="5" t="s">
        <v>28</v>
      </c>
      <c r="F15" s="5" t="s">
        <v>7</v>
      </c>
      <c r="G15" s="5" t="s">
        <v>17</v>
      </c>
      <c r="H15" s="5" t="s">
        <v>8</v>
      </c>
      <c r="I15" s="5" t="s">
        <v>18</v>
      </c>
      <c r="J15" s="5" t="s">
        <v>4</v>
      </c>
      <c r="K15" s="5" t="s">
        <v>19</v>
      </c>
      <c r="L15" s="5" t="s">
        <v>3</v>
      </c>
      <c r="M15" s="5" t="s">
        <v>20</v>
      </c>
    </row>
    <row r="16" spans="2:13" ht="15.75" x14ac:dyDescent="0.25">
      <c r="B16" s="42" t="s">
        <v>2</v>
      </c>
      <c r="C16" s="43">
        <v>2</v>
      </c>
      <c r="D16" s="44"/>
      <c r="E16" s="44"/>
      <c r="F16" s="45"/>
      <c r="G16" s="45"/>
      <c r="H16" s="45"/>
      <c r="I16" s="45"/>
      <c r="J16" s="45"/>
      <c r="K16" s="45"/>
      <c r="L16" s="45"/>
      <c r="M16" s="45"/>
    </row>
    <row r="17" spans="2:13" ht="15.75" x14ac:dyDescent="0.25">
      <c r="B17" s="9" t="s">
        <v>21</v>
      </c>
      <c r="C17" s="7">
        <v>0</v>
      </c>
      <c r="D17" s="7">
        <v>0</v>
      </c>
      <c r="E17" s="7">
        <v>0</v>
      </c>
      <c r="F17" s="10"/>
      <c r="G17" s="11">
        <f>F17*1.21</f>
        <v>0</v>
      </c>
      <c r="H17" s="10"/>
      <c r="I17" s="11">
        <f>H17*1.21</f>
        <v>0</v>
      </c>
      <c r="J17" s="10"/>
      <c r="K17" s="11">
        <f>J17*1.21</f>
        <v>0</v>
      </c>
      <c r="L17" s="10"/>
      <c r="M17" s="11">
        <f>L17*1.21</f>
        <v>0</v>
      </c>
    </row>
    <row r="18" spans="2:13" ht="15.75" x14ac:dyDescent="0.25">
      <c r="B18" s="9" t="s">
        <v>22</v>
      </c>
      <c r="C18" s="7">
        <v>2</v>
      </c>
      <c r="D18" s="7">
        <v>15000</v>
      </c>
      <c r="E18" s="7">
        <v>2000</v>
      </c>
      <c r="F18" s="10"/>
      <c r="G18" s="11">
        <f>F18*1.21</f>
        <v>0</v>
      </c>
      <c r="H18" s="10"/>
      <c r="I18" s="11">
        <f>H18*1.21</f>
        <v>0</v>
      </c>
      <c r="J18" s="10"/>
      <c r="K18" s="11">
        <f>J18*1.21</f>
        <v>0</v>
      </c>
      <c r="L18" s="10"/>
      <c r="M18" s="11">
        <f>L18*1.21</f>
        <v>0</v>
      </c>
    </row>
    <row r="19" spans="2:13" ht="15.75" x14ac:dyDescent="0.25">
      <c r="B19" s="42" t="s">
        <v>1</v>
      </c>
      <c r="C19" s="43">
        <v>4</v>
      </c>
      <c r="D19" s="44"/>
      <c r="E19" s="44"/>
      <c r="F19" s="46"/>
      <c r="G19" s="46"/>
      <c r="H19" s="46"/>
      <c r="I19" s="46"/>
      <c r="J19" s="46"/>
      <c r="K19" s="46"/>
      <c r="L19" s="46"/>
      <c r="M19" s="46"/>
    </row>
    <row r="20" spans="2:13" ht="15.75" x14ac:dyDescent="0.25">
      <c r="B20" s="9" t="s">
        <v>23</v>
      </c>
      <c r="C20" s="7">
        <v>4</v>
      </c>
      <c r="D20" s="7">
        <v>8000</v>
      </c>
      <c r="E20" s="7" t="s">
        <v>29</v>
      </c>
      <c r="F20" s="10"/>
      <c r="G20" s="11">
        <f t="shared" ref="G20:G21" si="8">F20*1.21</f>
        <v>0</v>
      </c>
      <c r="H20" s="10"/>
      <c r="I20" s="11">
        <f t="shared" ref="I20:I21" si="9">H20*1.21</f>
        <v>0</v>
      </c>
      <c r="J20" s="10"/>
      <c r="K20" s="11">
        <f t="shared" ref="K20:K21" si="10">J20*1.21</f>
        <v>0</v>
      </c>
      <c r="L20" s="10"/>
      <c r="M20" s="11">
        <f t="shared" ref="M20:M21" si="11">L20*1.21</f>
        <v>0</v>
      </c>
    </row>
    <row r="21" spans="2:13" ht="15.75" x14ac:dyDescent="0.25">
      <c r="B21" s="9" t="s">
        <v>24</v>
      </c>
      <c r="C21" s="7">
        <v>0</v>
      </c>
      <c r="D21" s="7">
        <v>0</v>
      </c>
      <c r="E21" s="7">
        <v>0</v>
      </c>
      <c r="F21" s="10"/>
      <c r="G21" s="11">
        <f t="shared" si="8"/>
        <v>0</v>
      </c>
      <c r="H21" s="10"/>
      <c r="I21" s="11">
        <f t="shared" si="9"/>
        <v>0</v>
      </c>
      <c r="J21" s="10"/>
      <c r="K21" s="11">
        <f t="shared" si="10"/>
        <v>0</v>
      </c>
      <c r="L21" s="10"/>
      <c r="M21" s="11">
        <f t="shared" si="11"/>
        <v>0</v>
      </c>
    </row>
    <row r="22" spans="2:13" ht="15.75" x14ac:dyDescent="0.25">
      <c r="B22" s="42" t="s">
        <v>0</v>
      </c>
      <c r="C22" s="43">
        <v>7</v>
      </c>
      <c r="D22" s="44"/>
      <c r="E22" s="44"/>
      <c r="F22" s="46"/>
      <c r="G22" s="46"/>
      <c r="H22" s="46"/>
      <c r="I22" s="46"/>
      <c r="J22" s="46"/>
      <c r="K22" s="46"/>
      <c r="L22" s="46"/>
      <c r="M22" s="46"/>
    </row>
    <row r="23" spans="2:13" ht="15.75" x14ac:dyDescent="0.25">
      <c r="B23" s="9" t="s">
        <v>25</v>
      </c>
      <c r="C23" s="7">
        <v>0</v>
      </c>
      <c r="D23" s="7">
        <v>0</v>
      </c>
      <c r="E23" s="7" t="s">
        <v>29</v>
      </c>
      <c r="F23" s="10"/>
      <c r="G23" s="11">
        <f t="shared" ref="G23:G24" si="12">F23*1.21</f>
        <v>0</v>
      </c>
      <c r="H23" s="10"/>
      <c r="I23" s="11">
        <f t="shared" ref="I23:I24" si="13">H23*1.21</f>
        <v>0</v>
      </c>
      <c r="J23" s="10"/>
      <c r="K23" s="11">
        <f t="shared" ref="K23:K24" si="14">J23*1.21</f>
        <v>0</v>
      </c>
      <c r="L23" s="10"/>
      <c r="M23" s="11">
        <f t="shared" ref="M23:M24" si="15">L23*1.21</f>
        <v>0</v>
      </c>
    </row>
    <row r="24" spans="2:13" ht="15.75" x14ac:dyDescent="0.25">
      <c r="B24" s="9" t="s">
        <v>26</v>
      </c>
      <c r="C24" s="7">
        <v>7</v>
      </c>
      <c r="D24" s="7">
        <v>15000</v>
      </c>
      <c r="E24" s="7">
        <v>2000</v>
      </c>
      <c r="F24" s="10"/>
      <c r="G24" s="11">
        <f t="shared" si="12"/>
        <v>0</v>
      </c>
      <c r="H24" s="10"/>
      <c r="I24" s="11">
        <f t="shared" si="13"/>
        <v>0</v>
      </c>
      <c r="J24" s="10"/>
      <c r="K24" s="11">
        <f t="shared" si="14"/>
        <v>0</v>
      </c>
      <c r="L24" s="10"/>
      <c r="M24" s="11">
        <f t="shared" si="15"/>
        <v>0</v>
      </c>
    </row>
    <row r="25" spans="2:13" ht="15.75" x14ac:dyDescent="0.25">
      <c r="B25" s="14"/>
      <c r="C25" s="13"/>
      <c r="D25" s="13"/>
      <c r="E25" s="13"/>
    </row>
    <row r="26" spans="2:13" ht="15.75" x14ac:dyDescent="0.25">
      <c r="B26" s="12" t="s">
        <v>10</v>
      </c>
      <c r="C26" s="13"/>
      <c r="D26" s="13"/>
      <c r="E26" s="13"/>
    </row>
    <row r="27" spans="2:13" ht="51" x14ac:dyDescent="0.25">
      <c r="B27" s="3" t="s">
        <v>32</v>
      </c>
      <c r="C27" s="4" t="s">
        <v>5</v>
      </c>
      <c r="D27" s="5" t="s">
        <v>27</v>
      </c>
      <c r="E27" s="5" t="s">
        <v>28</v>
      </c>
      <c r="F27" s="5" t="s">
        <v>7</v>
      </c>
      <c r="G27" s="5" t="s">
        <v>17</v>
      </c>
      <c r="H27" s="5" t="s">
        <v>8</v>
      </c>
      <c r="I27" s="5" t="s">
        <v>18</v>
      </c>
      <c r="J27" s="5" t="s">
        <v>4</v>
      </c>
      <c r="K27" s="5" t="s">
        <v>19</v>
      </c>
      <c r="L27" s="5" t="s">
        <v>3</v>
      </c>
      <c r="M27" s="5" t="s">
        <v>20</v>
      </c>
    </row>
    <row r="28" spans="2:13" ht="15.75" x14ac:dyDescent="0.25">
      <c r="B28" s="42" t="s">
        <v>2</v>
      </c>
      <c r="C28" s="43">
        <v>2</v>
      </c>
      <c r="D28" s="44"/>
      <c r="E28" s="44"/>
      <c r="F28" s="45"/>
      <c r="G28" s="45"/>
      <c r="H28" s="45"/>
      <c r="I28" s="45"/>
      <c r="J28" s="45"/>
      <c r="K28" s="45"/>
      <c r="L28" s="45"/>
      <c r="M28" s="45"/>
    </row>
    <row r="29" spans="2:13" ht="15.75" x14ac:dyDescent="0.25">
      <c r="B29" s="9" t="s">
        <v>21</v>
      </c>
      <c r="C29" s="7">
        <v>0</v>
      </c>
      <c r="D29" s="7">
        <v>0</v>
      </c>
      <c r="E29" s="7">
        <v>0</v>
      </c>
      <c r="F29" s="10"/>
      <c r="G29" s="11">
        <f>F29*1.21</f>
        <v>0</v>
      </c>
      <c r="H29" s="10"/>
      <c r="I29" s="11">
        <f>H29*1.21</f>
        <v>0</v>
      </c>
      <c r="J29" s="10"/>
      <c r="K29" s="11">
        <f>J29*1.21</f>
        <v>0</v>
      </c>
      <c r="L29" s="10"/>
      <c r="M29" s="11">
        <f>L29*1.21</f>
        <v>0</v>
      </c>
    </row>
    <row r="30" spans="2:13" ht="15.75" x14ac:dyDescent="0.25">
      <c r="B30" s="9" t="s">
        <v>22</v>
      </c>
      <c r="C30" s="7">
        <v>2</v>
      </c>
      <c r="D30" s="7">
        <v>12000</v>
      </c>
      <c r="E30" s="7">
        <v>2000</v>
      </c>
      <c r="F30" s="10"/>
      <c r="G30" s="11">
        <f>F30*1.21</f>
        <v>0</v>
      </c>
      <c r="H30" s="10"/>
      <c r="I30" s="11">
        <f>H30*1.21</f>
        <v>0</v>
      </c>
      <c r="J30" s="10"/>
      <c r="K30" s="11">
        <f>J30*1.21</f>
        <v>0</v>
      </c>
      <c r="L30" s="10"/>
      <c r="M30" s="11">
        <f>L30*1.21</f>
        <v>0</v>
      </c>
    </row>
    <row r="31" spans="2:13" ht="15.75" x14ac:dyDescent="0.25">
      <c r="B31" s="42" t="s">
        <v>1</v>
      </c>
      <c r="C31" s="43">
        <v>5</v>
      </c>
      <c r="D31" s="44"/>
      <c r="E31" s="44"/>
      <c r="F31" s="46"/>
      <c r="G31" s="46"/>
      <c r="H31" s="46"/>
      <c r="I31" s="46"/>
      <c r="J31" s="46"/>
      <c r="K31" s="46"/>
      <c r="L31" s="46"/>
      <c r="M31" s="46"/>
    </row>
    <row r="32" spans="2:13" ht="15.75" x14ac:dyDescent="0.25">
      <c r="B32" s="9" t="s">
        <v>23</v>
      </c>
      <c r="C32" s="7">
        <v>3</v>
      </c>
      <c r="D32" s="7">
        <v>6000</v>
      </c>
      <c r="E32" s="7" t="s">
        <v>29</v>
      </c>
      <c r="F32" s="10"/>
      <c r="G32" s="11">
        <f t="shared" ref="G32:G33" si="16">F32*1.21</f>
        <v>0</v>
      </c>
      <c r="H32" s="10"/>
      <c r="I32" s="11">
        <f t="shared" ref="I32:I33" si="17">H32*1.21</f>
        <v>0</v>
      </c>
      <c r="J32" s="10"/>
      <c r="K32" s="11">
        <f t="shared" ref="K32:K33" si="18">J32*1.21</f>
        <v>0</v>
      </c>
      <c r="L32" s="10"/>
      <c r="M32" s="11">
        <f t="shared" ref="M32:M33" si="19">L32*1.21</f>
        <v>0</v>
      </c>
    </row>
    <row r="33" spans="2:13" ht="15.75" x14ac:dyDescent="0.25">
      <c r="B33" s="9" t="s">
        <v>24</v>
      </c>
      <c r="C33" s="7">
        <v>2</v>
      </c>
      <c r="D33" s="7">
        <v>5000</v>
      </c>
      <c r="E33" s="7">
        <v>1000</v>
      </c>
      <c r="F33" s="10"/>
      <c r="G33" s="11">
        <f t="shared" si="16"/>
        <v>0</v>
      </c>
      <c r="H33" s="10"/>
      <c r="I33" s="11">
        <f t="shared" si="17"/>
        <v>0</v>
      </c>
      <c r="J33" s="10"/>
      <c r="K33" s="11">
        <f t="shared" si="18"/>
        <v>0</v>
      </c>
      <c r="L33" s="10"/>
      <c r="M33" s="11">
        <f t="shared" si="19"/>
        <v>0</v>
      </c>
    </row>
    <row r="34" spans="2:13" ht="15.75" x14ac:dyDescent="0.25">
      <c r="B34" s="42" t="s">
        <v>0</v>
      </c>
      <c r="C34" s="43">
        <v>4</v>
      </c>
      <c r="D34" s="44"/>
      <c r="E34" s="44"/>
      <c r="F34" s="46"/>
      <c r="G34" s="46"/>
      <c r="H34" s="46"/>
      <c r="I34" s="46"/>
      <c r="J34" s="46"/>
      <c r="K34" s="46"/>
      <c r="L34" s="46"/>
      <c r="M34" s="46"/>
    </row>
    <row r="35" spans="2:13" ht="15.75" x14ac:dyDescent="0.25">
      <c r="B35" s="9" t="s">
        <v>25</v>
      </c>
      <c r="C35" s="7">
        <v>2</v>
      </c>
      <c r="D35" s="7">
        <v>4000</v>
      </c>
      <c r="E35" s="7" t="s">
        <v>29</v>
      </c>
      <c r="F35" s="10"/>
      <c r="G35" s="11">
        <f t="shared" ref="G35:G36" si="20">F35*1.21</f>
        <v>0</v>
      </c>
      <c r="H35" s="10"/>
      <c r="I35" s="11">
        <f t="shared" ref="I35:I36" si="21">H35*1.21</f>
        <v>0</v>
      </c>
      <c r="J35" s="10"/>
      <c r="K35" s="11">
        <f t="shared" ref="K35:K36" si="22">J35*1.21</f>
        <v>0</v>
      </c>
      <c r="L35" s="10"/>
      <c r="M35" s="11">
        <f t="shared" ref="M35:M36" si="23">L35*1.21</f>
        <v>0</v>
      </c>
    </row>
    <row r="36" spans="2:13" ht="15.75" x14ac:dyDescent="0.25">
      <c r="B36" s="9" t="s">
        <v>26</v>
      </c>
      <c r="C36" s="7">
        <v>2</v>
      </c>
      <c r="D36" s="7">
        <v>4000</v>
      </c>
      <c r="E36" s="7">
        <v>1000</v>
      </c>
      <c r="F36" s="10"/>
      <c r="G36" s="11">
        <f t="shared" si="20"/>
        <v>0</v>
      </c>
      <c r="H36" s="10"/>
      <c r="I36" s="11">
        <f t="shared" si="21"/>
        <v>0</v>
      </c>
      <c r="J36" s="10"/>
      <c r="K36" s="11">
        <f t="shared" si="22"/>
        <v>0</v>
      </c>
      <c r="L36" s="10"/>
      <c r="M36" s="11">
        <f t="shared" si="23"/>
        <v>0</v>
      </c>
    </row>
    <row r="37" spans="2:13" ht="15.75" x14ac:dyDescent="0.25">
      <c r="B37" s="14"/>
      <c r="C37" s="13"/>
      <c r="D37" s="13"/>
      <c r="E37" s="13"/>
    </row>
    <row r="38" spans="2:13" ht="15.75" x14ac:dyDescent="0.25">
      <c r="B38" s="12" t="s">
        <v>11</v>
      </c>
      <c r="C38" s="13"/>
      <c r="D38" s="13"/>
      <c r="E38" s="13"/>
    </row>
    <row r="39" spans="2:13" ht="51" x14ac:dyDescent="0.25">
      <c r="B39" s="3" t="s">
        <v>32</v>
      </c>
      <c r="C39" s="4" t="s">
        <v>5</v>
      </c>
      <c r="D39" s="5" t="s">
        <v>27</v>
      </c>
      <c r="E39" s="5" t="s">
        <v>28</v>
      </c>
      <c r="F39" s="5" t="s">
        <v>7</v>
      </c>
      <c r="G39" s="5" t="s">
        <v>17</v>
      </c>
      <c r="H39" s="5" t="s">
        <v>8</v>
      </c>
      <c r="I39" s="5" t="s">
        <v>18</v>
      </c>
      <c r="J39" s="5" t="s">
        <v>4</v>
      </c>
      <c r="K39" s="5" t="s">
        <v>19</v>
      </c>
      <c r="L39" s="5" t="s">
        <v>3</v>
      </c>
      <c r="M39" s="5" t="s">
        <v>20</v>
      </c>
    </row>
    <row r="40" spans="2:13" ht="15.75" x14ac:dyDescent="0.25">
      <c r="B40" s="42" t="s">
        <v>2</v>
      </c>
      <c r="C40" s="43">
        <v>2</v>
      </c>
      <c r="D40" s="44"/>
      <c r="E40" s="44"/>
      <c r="F40" s="45"/>
      <c r="G40" s="45"/>
      <c r="H40" s="45"/>
      <c r="I40" s="45"/>
      <c r="J40" s="45"/>
      <c r="K40" s="45"/>
      <c r="L40" s="45"/>
      <c r="M40" s="45"/>
    </row>
    <row r="41" spans="2:13" ht="15.75" x14ac:dyDescent="0.25">
      <c r="B41" s="9" t="s">
        <v>21</v>
      </c>
      <c r="C41" s="7">
        <v>1</v>
      </c>
      <c r="D41" s="7">
        <v>7000</v>
      </c>
      <c r="E41" s="7">
        <v>1000</v>
      </c>
      <c r="F41" s="10"/>
      <c r="G41" s="11">
        <f>F41*1.21</f>
        <v>0</v>
      </c>
      <c r="H41" s="10"/>
      <c r="I41" s="11">
        <f>H41*1.21</f>
        <v>0</v>
      </c>
      <c r="J41" s="10"/>
      <c r="K41" s="11">
        <f>J41*1.21</f>
        <v>0</v>
      </c>
      <c r="L41" s="10"/>
      <c r="M41" s="11">
        <f>L41*1.21</f>
        <v>0</v>
      </c>
    </row>
    <row r="42" spans="2:13" ht="15.75" x14ac:dyDescent="0.25">
      <c r="B42" s="9" t="s">
        <v>22</v>
      </c>
      <c r="C42" s="7">
        <v>1</v>
      </c>
      <c r="D42" s="7">
        <v>8000</v>
      </c>
      <c r="E42" s="7">
        <v>1000</v>
      </c>
      <c r="F42" s="10"/>
      <c r="G42" s="11">
        <f>F42*1.21</f>
        <v>0</v>
      </c>
      <c r="H42" s="10"/>
      <c r="I42" s="11">
        <f>H42*1.21</f>
        <v>0</v>
      </c>
      <c r="J42" s="10"/>
      <c r="K42" s="11">
        <f>J42*1.21</f>
        <v>0</v>
      </c>
      <c r="L42" s="10"/>
      <c r="M42" s="11">
        <f>L42*1.21</f>
        <v>0</v>
      </c>
    </row>
    <row r="43" spans="2:13" ht="15.75" x14ac:dyDescent="0.25">
      <c r="B43" s="42" t="s">
        <v>1</v>
      </c>
      <c r="C43" s="43">
        <v>3</v>
      </c>
      <c r="D43" s="44"/>
      <c r="E43" s="44"/>
      <c r="F43" s="46"/>
      <c r="G43" s="46"/>
      <c r="H43" s="46"/>
      <c r="I43" s="46"/>
      <c r="J43" s="46"/>
      <c r="K43" s="46"/>
      <c r="L43" s="46"/>
      <c r="M43" s="46"/>
    </row>
    <row r="44" spans="2:13" ht="15.75" x14ac:dyDescent="0.25">
      <c r="B44" s="9" t="s">
        <v>23</v>
      </c>
      <c r="C44" s="7">
        <v>0</v>
      </c>
      <c r="D44" s="7">
        <v>0</v>
      </c>
      <c r="E44" s="7" t="s">
        <v>29</v>
      </c>
      <c r="F44" s="10"/>
      <c r="G44" s="11">
        <f t="shared" ref="G44:G45" si="24">F44*1.21</f>
        <v>0</v>
      </c>
      <c r="H44" s="10"/>
      <c r="I44" s="11">
        <f t="shared" ref="I44:I45" si="25">H44*1.21</f>
        <v>0</v>
      </c>
      <c r="J44" s="10"/>
      <c r="K44" s="11">
        <f t="shared" ref="K44:K45" si="26">J44*1.21</f>
        <v>0</v>
      </c>
      <c r="L44" s="10"/>
      <c r="M44" s="11">
        <f t="shared" ref="M44:M45" si="27">L44*1.21</f>
        <v>0</v>
      </c>
    </row>
    <row r="45" spans="2:13" ht="15.75" x14ac:dyDescent="0.25">
      <c r="B45" s="9" t="s">
        <v>24</v>
      </c>
      <c r="C45" s="7">
        <v>3</v>
      </c>
      <c r="D45" s="7">
        <v>10000</v>
      </c>
      <c r="E45" s="7">
        <v>1500</v>
      </c>
      <c r="F45" s="10"/>
      <c r="G45" s="11">
        <f t="shared" si="24"/>
        <v>0</v>
      </c>
      <c r="H45" s="10"/>
      <c r="I45" s="11">
        <f t="shared" si="25"/>
        <v>0</v>
      </c>
      <c r="J45" s="10"/>
      <c r="K45" s="11">
        <f t="shared" si="26"/>
        <v>0</v>
      </c>
      <c r="L45" s="10"/>
      <c r="M45" s="11">
        <f t="shared" si="27"/>
        <v>0</v>
      </c>
    </row>
    <row r="46" spans="2:13" ht="15.75" x14ac:dyDescent="0.25">
      <c r="B46" s="42" t="s">
        <v>0</v>
      </c>
      <c r="C46" s="43">
        <v>6</v>
      </c>
      <c r="D46" s="44"/>
      <c r="E46" s="44"/>
      <c r="F46" s="46"/>
      <c r="G46" s="46"/>
      <c r="H46" s="46"/>
      <c r="I46" s="46"/>
      <c r="J46" s="46"/>
      <c r="K46" s="46"/>
      <c r="L46" s="46"/>
      <c r="M46" s="46"/>
    </row>
    <row r="47" spans="2:13" ht="15.75" x14ac:dyDescent="0.25">
      <c r="B47" s="9" t="s">
        <v>25</v>
      </c>
      <c r="C47" s="7">
        <v>4</v>
      </c>
      <c r="D47" s="7">
        <v>8000</v>
      </c>
      <c r="E47" s="7" t="s">
        <v>29</v>
      </c>
      <c r="F47" s="10"/>
      <c r="G47" s="11">
        <f t="shared" ref="G47:G48" si="28">F47*1.21</f>
        <v>0</v>
      </c>
      <c r="H47" s="10"/>
      <c r="I47" s="11">
        <f t="shared" ref="I47:I48" si="29">H47*1.21</f>
        <v>0</v>
      </c>
      <c r="J47" s="10"/>
      <c r="K47" s="11">
        <f t="shared" ref="K47:K48" si="30">J47*1.21</f>
        <v>0</v>
      </c>
      <c r="L47" s="10"/>
      <c r="M47" s="11">
        <f t="shared" ref="M47:M48" si="31">L47*1.21</f>
        <v>0</v>
      </c>
    </row>
    <row r="48" spans="2:13" ht="15.75" x14ac:dyDescent="0.25">
      <c r="B48" s="9" t="s">
        <v>26</v>
      </c>
      <c r="C48" s="7">
        <v>2</v>
      </c>
      <c r="D48" s="7">
        <v>5000</v>
      </c>
      <c r="E48" s="7">
        <v>1000</v>
      </c>
      <c r="F48" s="10"/>
      <c r="G48" s="11">
        <f t="shared" si="28"/>
        <v>0</v>
      </c>
      <c r="H48" s="10"/>
      <c r="I48" s="11">
        <f t="shared" si="29"/>
        <v>0</v>
      </c>
      <c r="J48" s="10"/>
      <c r="K48" s="11">
        <f t="shared" si="30"/>
        <v>0</v>
      </c>
      <c r="L48" s="10"/>
      <c r="M48" s="11">
        <f t="shared" si="31"/>
        <v>0</v>
      </c>
    </row>
    <row r="49" spans="2:13" ht="15.75" x14ac:dyDescent="0.25">
      <c r="B49" s="14"/>
      <c r="C49" s="13"/>
      <c r="D49" s="13"/>
      <c r="E49" s="13"/>
    </row>
    <row r="50" spans="2:13" ht="15.75" x14ac:dyDescent="0.25">
      <c r="B50" s="12" t="s">
        <v>12</v>
      </c>
      <c r="C50" s="13"/>
      <c r="D50" s="13"/>
      <c r="E50" s="13"/>
    </row>
    <row r="51" spans="2:13" ht="51" x14ac:dyDescent="0.25">
      <c r="B51" s="3" t="s">
        <v>32</v>
      </c>
      <c r="C51" s="4" t="s">
        <v>5</v>
      </c>
      <c r="D51" s="5" t="s">
        <v>27</v>
      </c>
      <c r="E51" s="5" t="s">
        <v>28</v>
      </c>
      <c r="F51" s="5" t="s">
        <v>7</v>
      </c>
      <c r="G51" s="5" t="s">
        <v>17</v>
      </c>
      <c r="H51" s="5" t="s">
        <v>8</v>
      </c>
      <c r="I51" s="5" t="s">
        <v>18</v>
      </c>
      <c r="J51" s="5" t="s">
        <v>4</v>
      </c>
      <c r="K51" s="5" t="s">
        <v>19</v>
      </c>
      <c r="L51" s="5" t="s">
        <v>3</v>
      </c>
      <c r="M51" s="5" t="s">
        <v>20</v>
      </c>
    </row>
    <row r="52" spans="2:13" ht="15.75" x14ac:dyDescent="0.25">
      <c r="B52" s="6" t="s">
        <v>2</v>
      </c>
      <c r="C52" s="4">
        <v>2</v>
      </c>
      <c r="D52" s="7"/>
      <c r="E52" s="7"/>
      <c r="F52" s="8"/>
      <c r="G52" s="8"/>
      <c r="H52" s="8"/>
      <c r="I52" s="8"/>
      <c r="J52" s="8"/>
      <c r="K52" s="8"/>
      <c r="L52" s="8"/>
      <c r="M52" s="8"/>
    </row>
    <row r="53" spans="2:13" ht="15.75" x14ac:dyDescent="0.25">
      <c r="B53" s="9" t="s">
        <v>21</v>
      </c>
      <c r="C53" s="7">
        <v>1</v>
      </c>
      <c r="D53" s="7">
        <v>6000</v>
      </c>
      <c r="E53" s="7">
        <v>1000</v>
      </c>
      <c r="F53" s="10"/>
      <c r="G53" s="11">
        <f>F53*1.21</f>
        <v>0</v>
      </c>
      <c r="H53" s="10"/>
      <c r="I53" s="11">
        <f>H53*1.21</f>
        <v>0</v>
      </c>
      <c r="J53" s="10"/>
      <c r="K53" s="11">
        <f>J53*1.21</f>
        <v>0</v>
      </c>
      <c r="L53" s="10"/>
      <c r="M53" s="11">
        <f>L53*1.21</f>
        <v>0</v>
      </c>
    </row>
    <row r="54" spans="2:13" ht="15.75" x14ac:dyDescent="0.25">
      <c r="B54" s="9" t="s">
        <v>22</v>
      </c>
      <c r="C54" s="7">
        <v>1</v>
      </c>
      <c r="D54" s="7">
        <v>8000</v>
      </c>
      <c r="E54" s="7">
        <v>1000</v>
      </c>
      <c r="F54" s="10"/>
      <c r="G54" s="11">
        <f>F54*1.21</f>
        <v>0</v>
      </c>
      <c r="H54" s="10"/>
      <c r="I54" s="11">
        <f>H54*1.21</f>
        <v>0</v>
      </c>
      <c r="J54" s="10"/>
      <c r="K54" s="11">
        <f>J54*1.21</f>
        <v>0</v>
      </c>
      <c r="L54" s="10"/>
      <c r="M54" s="11">
        <f>L54*1.21</f>
        <v>0</v>
      </c>
    </row>
    <row r="55" spans="2:13" ht="15.75" x14ac:dyDescent="0.25">
      <c r="B55" s="42" t="s">
        <v>1</v>
      </c>
      <c r="C55" s="43">
        <v>3</v>
      </c>
      <c r="D55" s="44"/>
      <c r="E55" s="44"/>
      <c r="F55" s="46"/>
      <c r="G55" s="46"/>
      <c r="H55" s="46"/>
      <c r="I55" s="46"/>
      <c r="J55" s="46"/>
      <c r="K55" s="46"/>
      <c r="L55" s="46"/>
      <c r="M55" s="46"/>
    </row>
    <row r="56" spans="2:13" ht="15.75" x14ac:dyDescent="0.25">
      <c r="B56" s="9" t="s">
        <v>23</v>
      </c>
      <c r="C56" s="7">
        <v>0</v>
      </c>
      <c r="D56" s="7">
        <v>0</v>
      </c>
      <c r="E56" s="7" t="s">
        <v>29</v>
      </c>
      <c r="F56" s="10"/>
      <c r="G56" s="11">
        <f t="shared" ref="G56:G57" si="32">F56*1.21</f>
        <v>0</v>
      </c>
      <c r="H56" s="10"/>
      <c r="I56" s="11">
        <f t="shared" ref="I56:I57" si="33">H56*1.21</f>
        <v>0</v>
      </c>
      <c r="J56" s="10"/>
      <c r="K56" s="11">
        <f t="shared" ref="K56:K57" si="34">J56*1.21</f>
        <v>0</v>
      </c>
      <c r="L56" s="10"/>
      <c r="M56" s="11">
        <f t="shared" ref="M56:M57" si="35">L56*1.21</f>
        <v>0</v>
      </c>
    </row>
    <row r="57" spans="2:13" ht="15.75" x14ac:dyDescent="0.25">
      <c r="B57" s="9" t="s">
        <v>24</v>
      </c>
      <c r="C57" s="7">
        <v>3</v>
      </c>
      <c r="D57" s="7">
        <v>10000</v>
      </c>
      <c r="E57" s="7">
        <v>2000</v>
      </c>
      <c r="F57" s="10"/>
      <c r="G57" s="11">
        <f t="shared" si="32"/>
        <v>0</v>
      </c>
      <c r="H57" s="10"/>
      <c r="I57" s="11">
        <f t="shared" si="33"/>
        <v>0</v>
      </c>
      <c r="J57" s="10"/>
      <c r="K57" s="11">
        <f t="shared" si="34"/>
        <v>0</v>
      </c>
      <c r="L57" s="10"/>
      <c r="M57" s="11">
        <f t="shared" si="35"/>
        <v>0</v>
      </c>
    </row>
    <row r="58" spans="2:13" ht="15.75" x14ac:dyDescent="0.25">
      <c r="B58" s="42" t="s">
        <v>0</v>
      </c>
      <c r="C58" s="43">
        <v>6</v>
      </c>
      <c r="D58" s="44"/>
      <c r="E58" s="44"/>
      <c r="F58" s="46"/>
      <c r="G58" s="46"/>
      <c r="H58" s="46"/>
      <c r="I58" s="46"/>
      <c r="J58" s="46"/>
      <c r="K58" s="46"/>
      <c r="L58" s="46"/>
      <c r="M58" s="46"/>
    </row>
    <row r="59" spans="2:13" ht="15.75" x14ac:dyDescent="0.25">
      <c r="B59" s="9" t="s">
        <v>25</v>
      </c>
      <c r="C59" s="7">
        <v>2</v>
      </c>
      <c r="D59" s="7">
        <v>5000</v>
      </c>
      <c r="E59" s="7" t="s">
        <v>29</v>
      </c>
      <c r="F59" s="10"/>
      <c r="G59" s="11">
        <f t="shared" ref="G59:G60" si="36">F59*1.21</f>
        <v>0</v>
      </c>
      <c r="H59" s="10"/>
      <c r="I59" s="11">
        <f t="shared" ref="I59:I60" si="37">H59*1.21</f>
        <v>0</v>
      </c>
      <c r="J59" s="10"/>
      <c r="K59" s="11">
        <f t="shared" ref="K59:K60" si="38">J59*1.21</f>
        <v>0</v>
      </c>
      <c r="L59" s="10"/>
      <c r="M59" s="11">
        <f t="shared" ref="M59:M60" si="39">L59*1.21</f>
        <v>0</v>
      </c>
    </row>
    <row r="60" spans="2:13" ht="15.75" x14ac:dyDescent="0.25">
      <c r="B60" s="9" t="s">
        <v>26</v>
      </c>
      <c r="C60" s="7">
        <v>4</v>
      </c>
      <c r="D60" s="7">
        <v>5000</v>
      </c>
      <c r="E60" s="7">
        <v>1000</v>
      </c>
      <c r="F60" s="10"/>
      <c r="G60" s="11">
        <f t="shared" si="36"/>
        <v>0</v>
      </c>
      <c r="H60" s="10"/>
      <c r="I60" s="11">
        <f t="shared" si="37"/>
        <v>0</v>
      </c>
      <c r="J60" s="10"/>
      <c r="K60" s="11">
        <f t="shared" si="38"/>
        <v>0</v>
      </c>
      <c r="L60" s="10"/>
      <c r="M60" s="11">
        <f t="shared" si="39"/>
        <v>0</v>
      </c>
    </row>
    <row r="61" spans="2:13" ht="15.75" x14ac:dyDescent="0.25">
      <c r="B61" s="14"/>
      <c r="C61" s="13"/>
      <c r="D61" s="13"/>
      <c r="E61" s="13"/>
    </row>
    <row r="62" spans="2:13" ht="15.75" x14ac:dyDescent="0.25">
      <c r="B62" s="12" t="s">
        <v>13</v>
      </c>
      <c r="C62" s="13"/>
      <c r="D62" s="13"/>
      <c r="E62" s="13"/>
    </row>
    <row r="63" spans="2:13" ht="51" x14ac:dyDescent="0.25">
      <c r="B63" s="3" t="s">
        <v>32</v>
      </c>
      <c r="C63" s="4" t="s">
        <v>5</v>
      </c>
      <c r="D63" s="5" t="s">
        <v>27</v>
      </c>
      <c r="E63" s="5" t="s">
        <v>28</v>
      </c>
      <c r="F63" s="5" t="s">
        <v>7</v>
      </c>
      <c r="G63" s="5" t="s">
        <v>17</v>
      </c>
      <c r="H63" s="5" t="s">
        <v>8</v>
      </c>
      <c r="I63" s="5" t="s">
        <v>18</v>
      </c>
      <c r="J63" s="5" t="s">
        <v>4</v>
      </c>
      <c r="K63" s="5" t="s">
        <v>19</v>
      </c>
      <c r="L63" s="5" t="s">
        <v>3</v>
      </c>
      <c r="M63" s="5" t="s">
        <v>20</v>
      </c>
    </row>
    <row r="64" spans="2:13" ht="15.75" x14ac:dyDescent="0.25">
      <c r="B64" s="42" t="s">
        <v>2</v>
      </c>
      <c r="C64" s="43">
        <v>2</v>
      </c>
      <c r="D64" s="44"/>
      <c r="E64" s="44"/>
      <c r="F64" s="46"/>
      <c r="G64" s="46"/>
      <c r="H64" s="46"/>
      <c r="I64" s="46"/>
      <c r="J64" s="46"/>
      <c r="K64" s="46"/>
      <c r="L64" s="46"/>
      <c r="M64" s="46"/>
    </row>
    <row r="65" spans="2:13" ht="15.75" x14ac:dyDescent="0.25">
      <c r="B65" s="9" t="s">
        <v>21</v>
      </c>
      <c r="C65" s="7">
        <v>1</v>
      </c>
      <c r="D65" s="7">
        <v>6000</v>
      </c>
      <c r="E65" s="7">
        <v>1000</v>
      </c>
      <c r="F65" s="10"/>
      <c r="G65" s="11">
        <f>F65*1.21</f>
        <v>0</v>
      </c>
      <c r="H65" s="10"/>
      <c r="I65" s="11">
        <f>H65*1.21</f>
        <v>0</v>
      </c>
      <c r="J65" s="10"/>
      <c r="K65" s="11">
        <f>J65*1.21</f>
        <v>0</v>
      </c>
      <c r="L65" s="10"/>
      <c r="M65" s="11">
        <f>L65*1.21</f>
        <v>0</v>
      </c>
    </row>
    <row r="66" spans="2:13" ht="15.75" x14ac:dyDescent="0.25">
      <c r="B66" s="9" t="s">
        <v>22</v>
      </c>
      <c r="C66" s="7">
        <v>1</v>
      </c>
      <c r="D66" s="7">
        <v>7000</v>
      </c>
      <c r="E66" s="7">
        <v>1000</v>
      </c>
      <c r="F66" s="10"/>
      <c r="G66" s="11">
        <f>F66*1.21</f>
        <v>0</v>
      </c>
      <c r="H66" s="10"/>
      <c r="I66" s="11">
        <f>H66*1.21</f>
        <v>0</v>
      </c>
      <c r="J66" s="10"/>
      <c r="K66" s="11">
        <f>J66*1.21</f>
        <v>0</v>
      </c>
      <c r="L66" s="10"/>
      <c r="M66" s="11">
        <f>L66*1.21</f>
        <v>0</v>
      </c>
    </row>
    <row r="67" spans="2:13" ht="15.75" x14ac:dyDescent="0.25">
      <c r="B67" s="42" t="s">
        <v>1</v>
      </c>
      <c r="C67" s="43">
        <v>2</v>
      </c>
      <c r="D67" s="44"/>
      <c r="E67" s="44"/>
      <c r="F67" s="46"/>
      <c r="G67" s="46"/>
      <c r="H67" s="46"/>
      <c r="I67" s="46"/>
      <c r="J67" s="46"/>
      <c r="K67" s="46"/>
      <c r="L67" s="46"/>
      <c r="M67" s="46"/>
    </row>
    <row r="68" spans="2:13" ht="15.75" x14ac:dyDescent="0.25">
      <c r="B68" s="9" t="s">
        <v>23</v>
      </c>
      <c r="C68" s="7">
        <v>0</v>
      </c>
      <c r="D68" s="7">
        <v>0</v>
      </c>
      <c r="E68" s="7" t="s">
        <v>29</v>
      </c>
      <c r="F68" s="10"/>
      <c r="G68" s="11">
        <f t="shared" ref="G68:G69" si="40">F68*1.21</f>
        <v>0</v>
      </c>
      <c r="H68" s="10"/>
      <c r="I68" s="11">
        <f t="shared" ref="I68:I69" si="41">H68*1.21</f>
        <v>0</v>
      </c>
      <c r="J68" s="10"/>
      <c r="K68" s="11">
        <f t="shared" ref="K68:K69" si="42">J68*1.21</f>
        <v>0</v>
      </c>
      <c r="L68" s="10"/>
      <c r="M68" s="11">
        <f t="shared" ref="M68:M69" si="43">L68*1.21</f>
        <v>0</v>
      </c>
    </row>
    <row r="69" spans="2:13" ht="15.75" x14ac:dyDescent="0.25">
      <c r="B69" s="9" t="s">
        <v>24</v>
      </c>
      <c r="C69" s="7">
        <v>2</v>
      </c>
      <c r="D69" s="7">
        <v>5000</v>
      </c>
      <c r="E69" s="7">
        <v>1000</v>
      </c>
      <c r="F69" s="10"/>
      <c r="G69" s="11">
        <f t="shared" si="40"/>
        <v>0</v>
      </c>
      <c r="H69" s="10"/>
      <c r="I69" s="11">
        <f t="shared" si="41"/>
        <v>0</v>
      </c>
      <c r="J69" s="10"/>
      <c r="K69" s="11">
        <f t="shared" si="42"/>
        <v>0</v>
      </c>
      <c r="L69" s="10"/>
      <c r="M69" s="11">
        <f t="shared" si="43"/>
        <v>0</v>
      </c>
    </row>
    <row r="70" spans="2:13" ht="15.75" x14ac:dyDescent="0.25">
      <c r="B70" s="42" t="s">
        <v>0</v>
      </c>
      <c r="C70" s="43">
        <v>6</v>
      </c>
      <c r="D70" s="44"/>
      <c r="E70" s="44"/>
      <c r="F70" s="46"/>
      <c r="G70" s="46"/>
      <c r="H70" s="46"/>
      <c r="I70" s="46"/>
      <c r="J70" s="46"/>
      <c r="K70" s="46"/>
      <c r="L70" s="46"/>
      <c r="M70" s="46"/>
    </row>
    <row r="71" spans="2:13" ht="15.75" x14ac:dyDescent="0.25">
      <c r="B71" s="9" t="s">
        <v>25</v>
      </c>
      <c r="C71" s="7">
        <v>0</v>
      </c>
      <c r="D71" s="7">
        <v>0</v>
      </c>
      <c r="E71" s="7" t="s">
        <v>29</v>
      </c>
      <c r="F71" s="10"/>
      <c r="G71" s="11">
        <f t="shared" ref="G71:G72" si="44">F71*1.21</f>
        <v>0</v>
      </c>
      <c r="H71" s="10"/>
      <c r="I71" s="11">
        <f t="shared" ref="I71:I72" si="45">H71*1.21</f>
        <v>0</v>
      </c>
      <c r="J71" s="10"/>
      <c r="K71" s="11">
        <f t="shared" ref="K71:K72" si="46">J71*1.21</f>
        <v>0</v>
      </c>
      <c r="L71" s="10"/>
      <c r="M71" s="11">
        <f t="shared" ref="M71:M72" si="47">L71*1.21</f>
        <v>0</v>
      </c>
    </row>
    <row r="72" spans="2:13" ht="15.75" x14ac:dyDescent="0.25">
      <c r="B72" s="9" t="s">
        <v>26</v>
      </c>
      <c r="C72" s="7">
        <v>6</v>
      </c>
      <c r="D72" s="7">
        <v>8000</v>
      </c>
      <c r="E72" s="7">
        <v>2500</v>
      </c>
      <c r="F72" s="10"/>
      <c r="G72" s="11">
        <f t="shared" si="44"/>
        <v>0</v>
      </c>
      <c r="H72" s="10"/>
      <c r="I72" s="11">
        <f t="shared" si="45"/>
        <v>0</v>
      </c>
      <c r="J72" s="10"/>
      <c r="K72" s="11">
        <f t="shared" si="46"/>
        <v>0</v>
      </c>
      <c r="L72" s="10"/>
      <c r="M72" s="11">
        <f t="shared" si="47"/>
        <v>0</v>
      </c>
    </row>
    <row r="73" spans="2:13" ht="15.75" x14ac:dyDescent="0.25">
      <c r="B73" s="14"/>
      <c r="C73" s="13"/>
      <c r="D73" s="13"/>
      <c r="E73" s="13"/>
    </row>
    <row r="74" spans="2:13" ht="15.75" x14ac:dyDescent="0.25">
      <c r="B74" s="12" t="s">
        <v>14</v>
      </c>
      <c r="C74" s="13"/>
      <c r="D74" s="13"/>
      <c r="E74" s="13"/>
    </row>
    <row r="75" spans="2:13" ht="51" x14ac:dyDescent="0.25">
      <c r="B75" s="3" t="s">
        <v>32</v>
      </c>
      <c r="C75" s="4" t="s">
        <v>5</v>
      </c>
      <c r="D75" s="5" t="s">
        <v>27</v>
      </c>
      <c r="E75" s="5" t="s">
        <v>28</v>
      </c>
      <c r="F75" s="5" t="s">
        <v>7</v>
      </c>
      <c r="G75" s="5" t="s">
        <v>17</v>
      </c>
      <c r="H75" s="5" t="s">
        <v>8</v>
      </c>
      <c r="I75" s="5" t="s">
        <v>18</v>
      </c>
      <c r="J75" s="5" t="s">
        <v>4</v>
      </c>
      <c r="K75" s="5" t="s">
        <v>19</v>
      </c>
      <c r="L75" s="5" t="s">
        <v>3</v>
      </c>
      <c r="M75" s="5" t="s">
        <v>20</v>
      </c>
    </row>
    <row r="76" spans="2:13" ht="15.75" x14ac:dyDescent="0.25">
      <c r="B76" s="42" t="s">
        <v>2</v>
      </c>
      <c r="C76" s="43">
        <v>1</v>
      </c>
      <c r="D76" s="44"/>
      <c r="E76" s="44"/>
      <c r="F76" s="46"/>
      <c r="G76" s="46"/>
      <c r="H76" s="46"/>
      <c r="I76" s="46"/>
      <c r="J76" s="46"/>
      <c r="K76" s="46"/>
      <c r="L76" s="46"/>
      <c r="M76" s="46"/>
    </row>
    <row r="77" spans="2:13" ht="15.75" x14ac:dyDescent="0.25">
      <c r="B77" s="9" t="s">
        <v>21</v>
      </c>
      <c r="C77" s="7">
        <v>0</v>
      </c>
      <c r="D77" s="7">
        <v>0</v>
      </c>
      <c r="E77" s="7">
        <v>0</v>
      </c>
      <c r="F77" s="10"/>
      <c r="G77" s="11">
        <f>F77*1.21</f>
        <v>0</v>
      </c>
      <c r="H77" s="10"/>
      <c r="I77" s="11">
        <f>H77*1.21</f>
        <v>0</v>
      </c>
      <c r="J77" s="10"/>
      <c r="K77" s="11">
        <f>J77*1.21</f>
        <v>0</v>
      </c>
      <c r="L77" s="10"/>
      <c r="M77" s="11">
        <f>L77*1.21</f>
        <v>0</v>
      </c>
    </row>
    <row r="78" spans="2:13" ht="15.75" x14ac:dyDescent="0.25">
      <c r="B78" s="9" t="s">
        <v>22</v>
      </c>
      <c r="C78" s="7">
        <v>1</v>
      </c>
      <c r="D78" s="7">
        <v>12000</v>
      </c>
      <c r="E78" s="7">
        <v>1000</v>
      </c>
      <c r="F78" s="10"/>
      <c r="G78" s="11">
        <f>F78*1.21</f>
        <v>0</v>
      </c>
      <c r="H78" s="10"/>
      <c r="I78" s="11">
        <f>H78*1.21</f>
        <v>0</v>
      </c>
      <c r="J78" s="10"/>
      <c r="K78" s="11">
        <f>J78*1.21</f>
        <v>0</v>
      </c>
      <c r="L78" s="10"/>
      <c r="M78" s="11">
        <f>L78*1.21</f>
        <v>0</v>
      </c>
    </row>
    <row r="79" spans="2:13" ht="15.75" x14ac:dyDescent="0.25">
      <c r="B79" s="42" t="s">
        <v>1</v>
      </c>
      <c r="C79" s="43">
        <v>8</v>
      </c>
      <c r="D79" s="44"/>
      <c r="E79" s="44"/>
      <c r="F79" s="46"/>
      <c r="G79" s="46"/>
      <c r="H79" s="46"/>
      <c r="I79" s="46"/>
      <c r="J79" s="46"/>
      <c r="K79" s="46"/>
      <c r="L79" s="46"/>
      <c r="M79" s="46"/>
    </row>
    <row r="80" spans="2:13" ht="15.75" x14ac:dyDescent="0.25">
      <c r="B80" s="9" t="s">
        <v>23</v>
      </c>
      <c r="C80" s="7">
        <v>0</v>
      </c>
      <c r="D80" s="7">
        <v>0</v>
      </c>
      <c r="E80" s="7" t="s">
        <v>29</v>
      </c>
      <c r="F80" s="10"/>
      <c r="G80" s="11">
        <f t="shared" ref="G80:G81" si="48">F80*1.21</f>
        <v>0</v>
      </c>
      <c r="H80" s="10"/>
      <c r="I80" s="11">
        <f t="shared" ref="I80:I81" si="49">H80*1.21</f>
        <v>0</v>
      </c>
      <c r="J80" s="10"/>
      <c r="K80" s="11">
        <f t="shared" ref="K80:K81" si="50">J80*1.21</f>
        <v>0</v>
      </c>
      <c r="L80" s="10"/>
      <c r="M80" s="11">
        <f t="shared" ref="M80:M81" si="51">L80*1.21</f>
        <v>0</v>
      </c>
    </row>
    <row r="81" spans="2:13" ht="15.75" x14ac:dyDescent="0.25">
      <c r="B81" s="9" t="s">
        <v>24</v>
      </c>
      <c r="C81" s="7">
        <v>8</v>
      </c>
      <c r="D81" s="7">
        <v>10000</v>
      </c>
      <c r="E81" s="7">
        <v>3000</v>
      </c>
      <c r="F81" s="10"/>
      <c r="G81" s="11">
        <f t="shared" si="48"/>
        <v>0</v>
      </c>
      <c r="H81" s="10"/>
      <c r="I81" s="11">
        <f t="shared" si="49"/>
        <v>0</v>
      </c>
      <c r="J81" s="10"/>
      <c r="K81" s="11">
        <f t="shared" si="50"/>
        <v>0</v>
      </c>
      <c r="L81" s="10"/>
      <c r="M81" s="11">
        <f t="shared" si="51"/>
        <v>0</v>
      </c>
    </row>
    <row r="82" spans="2:13" ht="15.75" x14ac:dyDescent="0.25">
      <c r="B82" s="42" t="s">
        <v>0</v>
      </c>
      <c r="C82" s="43">
        <v>2</v>
      </c>
      <c r="D82" s="44"/>
      <c r="E82" s="44"/>
      <c r="F82" s="46"/>
      <c r="G82" s="46"/>
      <c r="H82" s="46"/>
      <c r="I82" s="46"/>
      <c r="J82" s="46"/>
      <c r="K82" s="46"/>
      <c r="L82" s="46"/>
      <c r="M82" s="46"/>
    </row>
    <row r="83" spans="2:13" ht="15.75" x14ac:dyDescent="0.25">
      <c r="B83" s="9" t="s">
        <v>25</v>
      </c>
      <c r="C83" s="7">
        <v>0</v>
      </c>
      <c r="D83" s="7">
        <v>0</v>
      </c>
      <c r="E83" s="7" t="s">
        <v>29</v>
      </c>
      <c r="F83" s="10"/>
      <c r="G83" s="11">
        <f t="shared" ref="G83:G84" si="52">F83*1.21</f>
        <v>0</v>
      </c>
      <c r="H83" s="10"/>
      <c r="I83" s="11">
        <f t="shared" ref="I83:I84" si="53">H83*1.21</f>
        <v>0</v>
      </c>
      <c r="J83" s="10"/>
      <c r="K83" s="11">
        <f t="shared" ref="K83:K84" si="54">J83*1.21</f>
        <v>0</v>
      </c>
      <c r="L83" s="10"/>
      <c r="M83" s="11">
        <f t="shared" ref="M83:M84" si="55">L83*1.21</f>
        <v>0</v>
      </c>
    </row>
    <row r="84" spans="2:13" ht="15.75" x14ac:dyDescent="0.25">
      <c r="B84" s="9" t="s">
        <v>26</v>
      </c>
      <c r="C84" s="7">
        <v>2</v>
      </c>
      <c r="D84" s="7">
        <v>4000</v>
      </c>
      <c r="E84" s="7">
        <v>1000</v>
      </c>
      <c r="F84" s="10"/>
      <c r="G84" s="11">
        <f t="shared" si="52"/>
        <v>0</v>
      </c>
      <c r="H84" s="10"/>
      <c r="I84" s="11">
        <f t="shared" si="53"/>
        <v>0</v>
      </c>
      <c r="J84" s="10"/>
      <c r="K84" s="11">
        <f t="shared" si="54"/>
        <v>0</v>
      </c>
      <c r="L84" s="10"/>
      <c r="M84" s="11">
        <f t="shared" si="55"/>
        <v>0</v>
      </c>
    </row>
    <row r="85" spans="2:13" ht="15.75" x14ac:dyDescent="0.25">
      <c r="B85" s="51"/>
      <c r="C85" s="52"/>
      <c r="D85" s="52"/>
      <c r="E85" s="52"/>
      <c r="F85" s="53"/>
      <c r="G85" s="54"/>
      <c r="H85" s="53"/>
      <c r="I85" s="54"/>
      <c r="J85" s="53"/>
      <c r="K85" s="54"/>
      <c r="L85" s="53"/>
      <c r="M85" s="54"/>
    </row>
    <row r="86" spans="2:13" ht="15.75" x14ac:dyDescent="0.25">
      <c r="B86" s="12" t="s">
        <v>15</v>
      </c>
      <c r="C86" s="13"/>
      <c r="D86" s="13"/>
      <c r="E86" s="13"/>
    </row>
    <row r="87" spans="2:13" ht="51" x14ac:dyDescent="0.25">
      <c r="B87" s="3" t="s">
        <v>32</v>
      </c>
      <c r="C87" s="4" t="s">
        <v>5</v>
      </c>
      <c r="D87" s="5" t="s">
        <v>27</v>
      </c>
      <c r="E87" s="5" t="s">
        <v>28</v>
      </c>
      <c r="F87" s="5" t="s">
        <v>7</v>
      </c>
      <c r="G87" s="5" t="s">
        <v>17</v>
      </c>
      <c r="H87" s="5" t="s">
        <v>8</v>
      </c>
      <c r="I87" s="5" t="s">
        <v>18</v>
      </c>
      <c r="J87" s="5" t="s">
        <v>4</v>
      </c>
      <c r="K87" s="5" t="s">
        <v>19</v>
      </c>
      <c r="L87" s="5" t="s">
        <v>3</v>
      </c>
      <c r="M87" s="5" t="s">
        <v>20</v>
      </c>
    </row>
    <row r="88" spans="2:13" ht="15.75" x14ac:dyDescent="0.25">
      <c r="B88" s="42" t="s">
        <v>2</v>
      </c>
      <c r="C88" s="43">
        <v>2</v>
      </c>
      <c r="D88" s="44"/>
      <c r="E88" s="44"/>
      <c r="F88" s="46"/>
      <c r="G88" s="46"/>
      <c r="H88" s="46"/>
      <c r="I88" s="46"/>
      <c r="J88" s="46"/>
      <c r="K88" s="46"/>
      <c r="L88" s="46"/>
      <c r="M88" s="46"/>
    </row>
    <row r="89" spans="2:13" ht="15.75" x14ac:dyDescent="0.25">
      <c r="B89" s="9" t="s">
        <v>21</v>
      </c>
      <c r="C89" s="7">
        <v>0</v>
      </c>
      <c r="D89" s="7">
        <v>0</v>
      </c>
      <c r="E89" s="7">
        <v>0</v>
      </c>
      <c r="F89" s="10"/>
      <c r="G89" s="11">
        <f>F89*1.21</f>
        <v>0</v>
      </c>
      <c r="H89" s="10"/>
      <c r="I89" s="11">
        <f>H89*1.21</f>
        <v>0</v>
      </c>
      <c r="J89" s="10"/>
      <c r="K89" s="11">
        <f>J89*1.21</f>
        <v>0</v>
      </c>
      <c r="L89" s="10"/>
      <c r="M89" s="11">
        <f>L89*1.21</f>
        <v>0</v>
      </c>
    </row>
    <row r="90" spans="2:13" ht="15.75" x14ac:dyDescent="0.25">
      <c r="B90" s="9" t="s">
        <v>22</v>
      </c>
      <c r="C90" s="7">
        <v>2</v>
      </c>
      <c r="D90" s="7">
        <v>10000</v>
      </c>
      <c r="E90" s="7">
        <v>2000</v>
      </c>
      <c r="F90" s="10"/>
      <c r="G90" s="11">
        <f>F90*1.21</f>
        <v>0</v>
      </c>
      <c r="H90" s="10"/>
      <c r="I90" s="11">
        <f>H90*1.21</f>
        <v>0</v>
      </c>
      <c r="J90" s="10"/>
      <c r="K90" s="11">
        <f>J90*1.21</f>
        <v>0</v>
      </c>
      <c r="L90" s="10"/>
      <c r="M90" s="11">
        <f>L90*1.21</f>
        <v>0</v>
      </c>
    </row>
    <row r="91" spans="2:13" ht="15.75" x14ac:dyDescent="0.25">
      <c r="B91" s="42" t="s">
        <v>1</v>
      </c>
      <c r="C91" s="43">
        <v>2</v>
      </c>
      <c r="D91" s="44"/>
      <c r="E91" s="44"/>
      <c r="F91" s="46"/>
      <c r="G91" s="46"/>
      <c r="H91" s="46"/>
      <c r="I91" s="46"/>
      <c r="J91" s="46"/>
      <c r="K91" s="46"/>
      <c r="L91" s="46"/>
      <c r="M91" s="46"/>
    </row>
    <row r="92" spans="2:13" ht="15.75" x14ac:dyDescent="0.25">
      <c r="B92" s="9" t="s">
        <v>23</v>
      </c>
      <c r="C92" s="7">
        <v>0</v>
      </c>
      <c r="D92" s="7">
        <v>0</v>
      </c>
      <c r="E92" s="7" t="s">
        <v>29</v>
      </c>
      <c r="F92" s="10"/>
      <c r="G92" s="11">
        <f t="shared" ref="G92:G93" si="56">F92*1.21</f>
        <v>0</v>
      </c>
      <c r="H92" s="10"/>
      <c r="I92" s="11">
        <f t="shared" ref="I92:I93" si="57">H92*1.21</f>
        <v>0</v>
      </c>
      <c r="J92" s="10"/>
      <c r="K92" s="11">
        <f t="shared" ref="K92:K93" si="58">J92*1.21</f>
        <v>0</v>
      </c>
      <c r="L92" s="10"/>
      <c r="M92" s="11">
        <f t="shared" ref="M92:M93" si="59">L92*1.21</f>
        <v>0</v>
      </c>
    </row>
    <row r="93" spans="2:13" ht="15.75" x14ac:dyDescent="0.25">
      <c r="B93" s="9" t="s">
        <v>24</v>
      </c>
      <c r="C93" s="7">
        <v>2</v>
      </c>
      <c r="D93" s="7">
        <v>6000</v>
      </c>
      <c r="E93" s="7">
        <v>1000</v>
      </c>
      <c r="F93" s="10"/>
      <c r="G93" s="11">
        <f t="shared" si="56"/>
        <v>0</v>
      </c>
      <c r="H93" s="10"/>
      <c r="I93" s="11">
        <f t="shared" si="57"/>
        <v>0</v>
      </c>
      <c r="J93" s="10"/>
      <c r="K93" s="11">
        <f t="shared" si="58"/>
        <v>0</v>
      </c>
      <c r="L93" s="10"/>
      <c r="M93" s="11">
        <f t="shared" si="59"/>
        <v>0</v>
      </c>
    </row>
    <row r="94" spans="2:13" ht="15.75" x14ac:dyDescent="0.25">
      <c r="B94" s="42" t="s">
        <v>0</v>
      </c>
      <c r="C94" s="43">
        <v>6</v>
      </c>
      <c r="D94" s="44"/>
      <c r="E94" s="44"/>
      <c r="F94" s="46"/>
      <c r="G94" s="46"/>
      <c r="H94" s="46"/>
      <c r="I94" s="46"/>
      <c r="J94" s="46"/>
      <c r="K94" s="46"/>
      <c r="L94" s="46"/>
      <c r="M94" s="46"/>
    </row>
    <row r="95" spans="2:13" ht="15.75" x14ac:dyDescent="0.25">
      <c r="B95" s="9" t="s">
        <v>25</v>
      </c>
      <c r="C95" s="7">
        <v>2</v>
      </c>
      <c r="D95" s="7">
        <v>6000</v>
      </c>
      <c r="E95" s="7" t="s">
        <v>29</v>
      </c>
      <c r="F95" s="10"/>
      <c r="G95" s="11">
        <f t="shared" ref="G95:G96" si="60">F95*1.21</f>
        <v>0</v>
      </c>
      <c r="H95" s="10"/>
      <c r="I95" s="11">
        <f t="shared" ref="I95:I96" si="61">H95*1.21</f>
        <v>0</v>
      </c>
      <c r="J95" s="10"/>
      <c r="K95" s="11">
        <f t="shared" ref="K95:K96" si="62">J95*1.21</f>
        <v>0</v>
      </c>
      <c r="L95" s="10"/>
      <c r="M95" s="11">
        <f t="shared" ref="M95:M96" si="63">L95*1.21</f>
        <v>0</v>
      </c>
    </row>
    <row r="96" spans="2:13" ht="15.75" x14ac:dyDescent="0.25">
      <c r="B96" s="9" t="s">
        <v>26</v>
      </c>
      <c r="C96" s="7">
        <v>4</v>
      </c>
      <c r="D96" s="7">
        <v>9000</v>
      </c>
      <c r="E96" s="7">
        <v>1000</v>
      </c>
      <c r="F96" s="10"/>
      <c r="G96" s="11">
        <f t="shared" si="60"/>
        <v>0</v>
      </c>
      <c r="H96" s="10"/>
      <c r="I96" s="11">
        <f t="shared" si="61"/>
        <v>0</v>
      </c>
      <c r="J96" s="10"/>
      <c r="K96" s="11">
        <f t="shared" si="62"/>
        <v>0</v>
      </c>
      <c r="L96" s="10"/>
      <c r="M96" s="11">
        <f t="shared" si="63"/>
        <v>0</v>
      </c>
    </row>
    <row r="97" spans="2:12" x14ac:dyDescent="0.25">
      <c r="B97" s="15"/>
      <c r="C97" s="13"/>
      <c r="D97" s="13"/>
      <c r="E97" s="13"/>
    </row>
    <row r="98" spans="2:12" x14ac:dyDescent="0.25">
      <c r="B98" s="13" t="s">
        <v>16</v>
      </c>
      <c r="H98" s="16"/>
      <c r="J98" s="17"/>
      <c r="L98" s="17"/>
    </row>
    <row r="99" spans="2:12" x14ac:dyDescent="0.25">
      <c r="B99" s="13"/>
      <c r="J99" s="17"/>
      <c r="L99" s="17"/>
    </row>
    <row r="100" spans="2:12" ht="15.75" thickBot="1" x14ac:dyDescent="0.3"/>
    <row r="101" spans="2:12" ht="51.75" thickBot="1" x14ac:dyDescent="0.3">
      <c r="B101" s="22" t="s">
        <v>32</v>
      </c>
      <c r="C101" s="18" t="s">
        <v>5</v>
      </c>
      <c r="D101" s="47"/>
      <c r="E101" s="48"/>
      <c r="F101" s="19" t="s">
        <v>30</v>
      </c>
      <c r="G101" s="20" t="s">
        <v>31</v>
      </c>
      <c r="H101" s="20" t="s">
        <v>8</v>
      </c>
      <c r="I101" s="21" t="s">
        <v>18</v>
      </c>
    </row>
    <row r="102" spans="2:12" ht="15.75" x14ac:dyDescent="0.25">
      <c r="B102" s="22" t="s">
        <v>2</v>
      </c>
      <c r="C102" s="23">
        <f>+C4+C16+C28+C40+C52+C64+C76+C88</f>
        <v>18</v>
      </c>
      <c r="D102" s="49"/>
      <c r="E102" s="49"/>
      <c r="F102" s="24">
        <f>+(F103+F104)/2</f>
        <v>0</v>
      </c>
      <c r="G102" s="25">
        <f>F102*1.21</f>
        <v>0</v>
      </c>
      <c r="H102" s="24">
        <f>+F102*C102</f>
        <v>0</v>
      </c>
      <c r="I102" s="26">
        <f>H102*1.21</f>
        <v>0</v>
      </c>
    </row>
    <row r="103" spans="2:12" ht="15.75" x14ac:dyDescent="0.25">
      <c r="B103" s="27" t="s">
        <v>21</v>
      </c>
      <c r="C103" s="28">
        <f>+C5+C17+C29+C41+C53+C65+C77+C89</f>
        <v>5</v>
      </c>
      <c r="D103" s="49"/>
      <c r="E103" s="49"/>
      <c r="F103" s="29">
        <f>+(F5+F17+F29+F41+F53+F65+F77+F89)/8</f>
        <v>0</v>
      </c>
      <c r="G103" s="30">
        <f>F103*1.21</f>
        <v>0</v>
      </c>
      <c r="H103" s="29">
        <f t="shared" ref="H103:H110" si="64">+F103*C103</f>
        <v>0</v>
      </c>
      <c r="I103" s="31">
        <f>H103*1.21</f>
        <v>0</v>
      </c>
    </row>
    <row r="104" spans="2:12" ht="15.75" x14ac:dyDescent="0.25">
      <c r="B104" s="27" t="s">
        <v>22</v>
      </c>
      <c r="C104" s="28">
        <f>+C6+C18+C30+C42+C54+C66+C78+C90</f>
        <v>13</v>
      </c>
      <c r="D104" s="49"/>
      <c r="E104" s="49"/>
      <c r="F104" s="29">
        <f>+(F6+F18+F30+F42+F54+F66+F78+F90)/8</f>
        <v>0</v>
      </c>
      <c r="G104" s="30">
        <f>F104*1.21</f>
        <v>0</v>
      </c>
      <c r="H104" s="29">
        <f t="shared" si="64"/>
        <v>0</v>
      </c>
      <c r="I104" s="31">
        <f>H104*1.21</f>
        <v>0</v>
      </c>
    </row>
    <row r="105" spans="2:12" ht="15.75" x14ac:dyDescent="0.25">
      <c r="B105" s="32" t="s">
        <v>1</v>
      </c>
      <c r="C105" s="33">
        <f>+C7+C19+C31+C43+C55+C67+C79+C91</f>
        <v>35</v>
      </c>
      <c r="D105" s="49"/>
      <c r="E105" s="49"/>
      <c r="F105" s="34">
        <f>+(F106+F107)/2</f>
        <v>0</v>
      </c>
      <c r="G105" s="35">
        <f>F105*1.21</f>
        <v>0</v>
      </c>
      <c r="H105" s="34">
        <f t="shared" si="64"/>
        <v>0</v>
      </c>
      <c r="I105" s="36">
        <f>H105*1.21</f>
        <v>0</v>
      </c>
    </row>
    <row r="106" spans="2:12" ht="15.75" x14ac:dyDescent="0.25">
      <c r="B106" s="27" t="s">
        <v>23</v>
      </c>
      <c r="C106" s="28">
        <f>+C8+C20+C32+C44+C56+C68+C80+C92</f>
        <v>11</v>
      </c>
      <c r="D106" s="49"/>
      <c r="E106" s="49"/>
      <c r="F106" s="29">
        <f>+(F8+F20+F32+F44+F56+F68+F80+F92)/8</f>
        <v>0</v>
      </c>
      <c r="G106" s="30">
        <f t="shared" ref="G106:G110" si="65">F106*1.21</f>
        <v>0</v>
      </c>
      <c r="H106" s="29">
        <f t="shared" si="64"/>
        <v>0</v>
      </c>
      <c r="I106" s="31">
        <f t="shared" ref="I106:I107" si="66">H106*1.21</f>
        <v>0</v>
      </c>
    </row>
    <row r="107" spans="2:12" ht="15.75" x14ac:dyDescent="0.25">
      <c r="B107" s="27" t="s">
        <v>24</v>
      </c>
      <c r="C107" s="28">
        <f>+C9+C21+C33+C45+C57+C69+C81+C93</f>
        <v>24</v>
      </c>
      <c r="D107" s="49"/>
      <c r="E107" s="49"/>
      <c r="F107" s="29">
        <f>+(F9+F21+F33+F45+F57+F69+F81+F93)/8</f>
        <v>0</v>
      </c>
      <c r="G107" s="30">
        <f t="shared" si="65"/>
        <v>0</v>
      </c>
      <c r="H107" s="29">
        <f t="shared" si="64"/>
        <v>0</v>
      </c>
      <c r="I107" s="31">
        <f t="shared" si="66"/>
        <v>0</v>
      </c>
    </row>
    <row r="108" spans="2:12" ht="15.75" x14ac:dyDescent="0.25">
      <c r="B108" s="32" t="s">
        <v>0</v>
      </c>
      <c r="C108" s="33">
        <f>+C10+C22+C34+C46+C58+C70+C82+C94</f>
        <v>52</v>
      </c>
      <c r="D108" s="49"/>
      <c r="E108" s="49"/>
      <c r="F108" s="34">
        <f>+(F109+F110)/2</f>
        <v>0</v>
      </c>
      <c r="G108" s="35">
        <f>F108*1.21</f>
        <v>0</v>
      </c>
      <c r="H108" s="34">
        <f t="shared" si="64"/>
        <v>0</v>
      </c>
      <c r="I108" s="36">
        <f>H108*1.21</f>
        <v>0</v>
      </c>
    </row>
    <row r="109" spans="2:12" ht="15.75" x14ac:dyDescent="0.25">
      <c r="B109" s="27" t="s">
        <v>25</v>
      </c>
      <c r="C109" s="28">
        <f>+C11+C23+C35+C47+C59+C71+C83+C95</f>
        <v>15</v>
      </c>
      <c r="D109" s="49"/>
      <c r="E109" s="49"/>
      <c r="F109" s="29">
        <f>+(F11+F23+F35+F47+F59+F71+F83+F95)/8</f>
        <v>0</v>
      </c>
      <c r="G109" s="30">
        <f t="shared" si="65"/>
        <v>0</v>
      </c>
      <c r="H109" s="29">
        <f t="shared" si="64"/>
        <v>0</v>
      </c>
      <c r="I109" s="31">
        <f t="shared" ref="I109:I110" si="67">H109*1.21</f>
        <v>0</v>
      </c>
    </row>
    <row r="110" spans="2:12" ht="16.5" thickBot="1" x14ac:dyDescent="0.3">
      <c r="B110" s="37" t="s">
        <v>26</v>
      </c>
      <c r="C110" s="38">
        <f>+C12+C24+C36+C48+C60+C72+C84+C96</f>
        <v>37</v>
      </c>
      <c r="D110" s="50"/>
      <c r="E110" s="50"/>
      <c r="F110" s="39">
        <f>+(F12+F24+F36+F48+F60+F72+F84+F96)/8</f>
        <v>0</v>
      </c>
      <c r="G110" s="40">
        <f t="shared" si="65"/>
        <v>0</v>
      </c>
      <c r="H110" s="39">
        <f t="shared" si="64"/>
        <v>0</v>
      </c>
      <c r="I110" s="41">
        <f t="shared" si="67"/>
        <v>0</v>
      </c>
    </row>
    <row r="111" spans="2:12" x14ac:dyDescent="0.25">
      <c r="B111" s="13"/>
    </row>
    <row r="112" spans="2:12" x14ac:dyDescent="0.25">
      <c r="B112" s="13" t="s">
        <v>16</v>
      </c>
    </row>
  </sheetData>
  <mergeCells count="1">
    <mergeCell ref="D101:E110"/>
  </mergeCells>
  <pageMargins left="0.7" right="0.7" top="0.78740157499999996" bottom="0.78740157499999996" header="0.3" footer="0.3"/>
  <pageSetup paperSize="9" scale="62" fitToHeight="0" orientation="landscape" r:id="rId1"/>
  <headerFooter>
    <oddHeader>&amp;L&amp;"-,Tučné"Příloha C - Výpočet ceny</oddHeader>
  </headerFooter>
  <rowBreaks count="1" manualBreakCount="1">
    <brk id="84" max="16383" man="1"/>
  </rowBreaks>
  <ignoredErrors>
    <ignoredError sqref="F105 F10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Náklady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2016-04-07T20:26:51Z</dcterms:created>
  <dcterms:modified xsi:type="dcterms:W3CDTF">2016-06-09T08:11:58Z</dcterms:modified>
</cp:coreProperties>
</file>