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jlinhart\Desktop\2019_na zajištění technologické podpory HW IBM a Intel – na 4 roky\ZD\"/>
    </mc:Choice>
  </mc:AlternateContent>
  <xr:revisionPtr revIDLastSave="0" documentId="13_ncr:1_{41C43B30-4FF5-42AE-A1E9-F6DFC0CA9FB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kriter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D10" i="1"/>
  <c r="D13" i="1"/>
  <c r="D11" i="1"/>
  <c r="D12" i="1"/>
</calcChain>
</file>

<file path=xl/sharedStrings.xml><?xml version="1.0" encoding="utf-8"?>
<sst xmlns="http://schemas.openxmlformats.org/spreadsheetml/2006/main" count="31" uniqueCount="27">
  <si>
    <t>počet člověkodnů</t>
  </si>
  <si>
    <t xml:space="preserve">Upozornění: </t>
  </si>
  <si>
    <t xml:space="preserve"> </t>
  </si>
  <si>
    <t>V případě, že účastník podá nabídku mimo požadované rozpětí hodnot veřejné zakázky, bude jeho nabídka vyřazena a účastník bude ze zadávacího řízení vyloučen.</t>
  </si>
  <si>
    <t xml:space="preserve">Kapitola 4 </t>
  </si>
  <si>
    <t xml:space="preserve">Kapitola 1                                                 </t>
  </si>
  <si>
    <t xml:space="preserve">Kapitola 2                                                    </t>
  </si>
  <si>
    <t xml:space="preserve">Kapitola 3                                                             </t>
  </si>
  <si>
    <t>počet hodin</t>
  </si>
  <si>
    <t>HWMA a SWMA v Kč bez DPH</t>
  </si>
  <si>
    <t>Počet hodin poskytovaných měsíčně v rámci Havarijní pohotovosti</t>
  </si>
  <si>
    <t>Počet hodin poskytnutých za částku pro tuto kapitolu na období 12 měsíců zahrnující Hardwarovou, Systémovou, Softwarovou, Konfigurační, analytická a rozvojová podporu.</t>
  </si>
  <si>
    <t>Počet člověkodnů poskytnutých za částku pro tuto kapitolu na období 12 měsíců pro rozsáhlé Konfigurační, analytické a rozvojové práce.</t>
  </si>
  <si>
    <t>Indikativní cenová nabídka podpory výrobce na období 12 měsíců na HW a SW zadavatele (HW a SW maintenace).</t>
  </si>
  <si>
    <t>Min</t>
  </si>
  <si>
    <t>Max</t>
  </si>
  <si>
    <t>Příloha č. 7 Zadávací dokumentace - Tabulka s hodnotícími kritérii</t>
  </si>
  <si>
    <t>Nabídnutý počet hodin v kapitole 1 musí být takový, aby cena 1 hodiny byla v rozmezí [Kč bez DPH]</t>
  </si>
  <si>
    <t>Nabídnutý počet hodin v kapitole 2 musí být takový, aby cena 1 hodiny byla v rozmezí [Kč bez DPH]</t>
  </si>
  <si>
    <t>Nabídnutý počet člověkodní v kapitole 3 musí být takový, aby cena za 1 člověkoden byla rozmezí [Kč bez DPH]</t>
  </si>
  <si>
    <t>Indikativní nabídka, maximální cena a SWMA [Kč bez DPH]</t>
  </si>
  <si>
    <t>kontrolní vzorec pro cenu HWMA a SWMA [Kč bez DPH]</t>
  </si>
  <si>
    <t>kontrolní vzorec pro cenu za 1 hodinu kapitola 1 [cena Kč bez DPH]</t>
  </si>
  <si>
    <t>kontrolní vzorec pro cenu za 1 hodinu kapitola 2 [cena Kč bez DPH]</t>
  </si>
  <si>
    <t>kontrolní vzorec pro cenu za 1 člověkoden kapitola 3 [cena Kč bez DPH]</t>
  </si>
  <si>
    <t>VYPLŇTE POUZE ŽLUTĚ PODBARVENÁ POLE !</t>
  </si>
  <si>
    <t>Č.j. 1/120/2574400–2019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</si>
</sst>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9" tint="-0.499984740745262"/>
      <name val="Arial"/>
      <family val="2"/>
      <charset val="238"/>
    </font>
    <font>
      <b/>
      <sz val="12"/>
      <color rgb="FFFFFF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4F4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wrapText="1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4" fontId="11" fillId="3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/>
    <xf numFmtId="3" fontId="12" fillId="4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/>
    <xf numFmtId="0" fontId="0" fillId="0" borderId="4" xfId="0" applyBorder="1" applyAlignment="1"/>
    <xf numFmtId="0" fontId="10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vertical="center"/>
    </xf>
    <xf numFmtId="0" fontId="0" fillId="0" borderId="6" xfId="0" applyBorder="1" applyAlignment="1"/>
    <xf numFmtId="0" fontId="13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5" xfId="0" applyBorder="1" applyAlignment="1">
      <alignment wrapText="1"/>
    </xf>
  </cellXfs>
  <cellStyles count="1">
    <cellStyle name="Normální" xfId="0" builtinId="0"/>
  </cellStyles>
  <dxfs count="8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4F4F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A2" sqref="A2:B2"/>
    </sheetView>
  </sheetViews>
  <sheetFormatPr defaultRowHeight="15" x14ac:dyDescent="0.25"/>
  <cols>
    <col min="1" max="4" width="35.7109375" customWidth="1"/>
  </cols>
  <sheetData>
    <row r="1" spans="1:4" x14ac:dyDescent="0.25">
      <c r="A1" s="25" t="s">
        <v>16</v>
      </c>
      <c r="B1" s="26"/>
      <c r="C1" s="5"/>
      <c r="D1" s="5"/>
    </row>
    <row r="2" spans="1:4" x14ac:dyDescent="0.25">
      <c r="A2" s="25" t="s">
        <v>26</v>
      </c>
      <c r="B2" s="26"/>
      <c r="C2" s="5"/>
      <c r="D2" s="5"/>
    </row>
    <row r="3" spans="1:4" x14ac:dyDescent="0.25">
      <c r="A3" s="16"/>
      <c r="B3" s="17"/>
      <c r="C3" s="5"/>
      <c r="D3" s="5"/>
    </row>
    <row r="4" spans="1:4" x14ac:dyDescent="0.25">
      <c r="A4" s="31" t="s">
        <v>25</v>
      </c>
      <c r="B4" s="32"/>
      <c r="C4" s="32"/>
      <c r="D4" s="33"/>
    </row>
    <row r="5" spans="1:4" x14ac:dyDescent="0.25">
      <c r="A5" s="15" t="s">
        <v>5</v>
      </c>
      <c r="B5" s="15" t="s">
        <v>6</v>
      </c>
      <c r="C5" s="15" t="s">
        <v>7</v>
      </c>
      <c r="D5" s="15" t="s">
        <v>4</v>
      </c>
    </row>
    <row r="6" spans="1:4" ht="60" x14ac:dyDescent="0.25">
      <c r="A6" s="12" t="s">
        <v>10</v>
      </c>
      <c r="B6" s="12" t="s">
        <v>11</v>
      </c>
      <c r="C6" s="12" t="s">
        <v>12</v>
      </c>
      <c r="D6" s="12" t="s">
        <v>13</v>
      </c>
    </row>
    <row r="7" spans="1:4" ht="24" customHeight="1" x14ac:dyDescent="0.25">
      <c r="A7" s="6" t="s">
        <v>8</v>
      </c>
      <c r="B7" s="6" t="s">
        <v>8</v>
      </c>
      <c r="C7" s="6" t="s">
        <v>0</v>
      </c>
      <c r="D7" s="6" t="s">
        <v>9</v>
      </c>
    </row>
    <row r="8" spans="1:4" ht="30.75" customHeight="1" x14ac:dyDescent="0.25">
      <c r="A8" s="10" t="s">
        <v>2</v>
      </c>
      <c r="B8" s="10" t="s">
        <v>2</v>
      </c>
      <c r="C8" s="10" t="s">
        <v>2</v>
      </c>
      <c r="D8" s="11" t="s">
        <v>2</v>
      </c>
    </row>
    <row r="9" spans="1:4" x14ac:dyDescent="0.25">
      <c r="A9" s="5"/>
      <c r="B9" s="5"/>
      <c r="C9" s="5"/>
      <c r="D9" s="5"/>
    </row>
    <row r="10" spans="1:4" ht="20.100000000000001" customHeight="1" x14ac:dyDescent="0.25">
      <c r="A10" s="21" t="s">
        <v>22</v>
      </c>
      <c r="B10" s="22"/>
      <c r="C10" s="20" t="str">
        <f>IFERROR(IF(AND((100000/$A$8) &gt;= $C$17,(100000/$A$8) &lt;= $D$17),"","Hodnota neodpovídá požadavku ZD"),"")</f>
        <v/>
      </c>
      <c r="D10" s="18" t="str">
        <f>IF(ISERR(100/$A$8)," ",100000/$A$8)</f>
        <v xml:space="preserve"> </v>
      </c>
    </row>
    <row r="11" spans="1:4" ht="20.100000000000001" customHeight="1" x14ac:dyDescent="0.25">
      <c r="A11" s="21" t="s">
        <v>23</v>
      </c>
      <c r="B11" s="22"/>
      <c r="C11" s="20" t="str">
        <f>IFERROR(IF(AND((500000/$B$8) &gt;= $C$18,(500000/$B$8) &lt;= $D$18),"","Hodnota neodpovídá požadavku ZD"),"")</f>
        <v/>
      </c>
      <c r="D11" s="18" t="str">
        <f>IF(ISERR(100/$B$8)," ",500000/$B$8)</f>
        <v xml:space="preserve"> </v>
      </c>
    </row>
    <row r="12" spans="1:4" ht="20.100000000000001" customHeight="1" x14ac:dyDescent="0.25">
      <c r="A12" s="21" t="s">
        <v>24</v>
      </c>
      <c r="B12" s="22"/>
      <c r="C12" s="20" t="str">
        <f>IFERROR(IF(AND((300000/$C$8) &gt;= $C$19,(300000/$C$8) &lt;= $D$19),"","Hodnota neodpovídá požadavku ZD"),"")</f>
        <v/>
      </c>
      <c r="D12" s="18" t="str">
        <f>IF(ISERR(100/$C$8)," ",300000/$C$8)</f>
        <v xml:space="preserve"> </v>
      </c>
    </row>
    <row r="13" spans="1:4" ht="20.100000000000001" customHeight="1" x14ac:dyDescent="0.25">
      <c r="A13" s="21" t="s">
        <v>21</v>
      </c>
      <c r="B13" s="22"/>
      <c r="C13" s="20" t="str">
        <f>IF(OR($D$8 &lt;= $D$20,ISTEXT($D$8)),"","Hodnota neodpovídá požadavku ZD")</f>
        <v/>
      </c>
      <c r="D13" s="18" t="str">
        <f>D8</f>
        <v xml:space="preserve"> </v>
      </c>
    </row>
    <row r="14" spans="1:4" x14ac:dyDescent="0.25">
      <c r="A14" s="2"/>
      <c r="B14" s="1"/>
      <c r="C14" s="4"/>
      <c r="D14" s="4"/>
    </row>
    <row r="15" spans="1:4" x14ac:dyDescent="0.25">
      <c r="A15" s="14" t="s">
        <v>1</v>
      </c>
      <c r="B15" s="7"/>
      <c r="C15" s="8"/>
      <c r="D15" s="8"/>
    </row>
    <row r="16" spans="1:4" x14ac:dyDescent="0.25">
      <c r="A16" s="29"/>
      <c r="B16" s="30"/>
      <c r="C16" s="13" t="s">
        <v>14</v>
      </c>
      <c r="D16" s="13" t="s">
        <v>15</v>
      </c>
    </row>
    <row r="17" spans="1:4" ht="30" customHeight="1" x14ac:dyDescent="0.25">
      <c r="A17" s="23" t="s">
        <v>17</v>
      </c>
      <c r="B17" s="24"/>
      <c r="C17" s="9">
        <v>4000</v>
      </c>
      <c r="D17" s="9">
        <v>10000</v>
      </c>
    </row>
    <row r="18" spans="1:4" ht="30" customHeight="1" x14ac:dyDescent="0.25">
      <c r="A18" s="23" t="s">
        <v>18</v>
      </c>
      <c r="B18" s="24"/>
      <c r="C18" s="9">
        <v>2000</v>
      </c>
      <c r="D18" s="9">
        <v>4000</v>
      </c>
    </row>
    <row r="19" spans="1:4" ht="30" customHeight="1" x14ac:dyDescent="0.25">
      <c r="A19" s="23" t="s">
        <v>19</v>
      </c>
      <c r="B19" s="24"/>
      <c r="C19" s="9">
        <v>10000</v>
      </c>
      <c r="D19" s="9">
        <v>20000</v>
      </c>
    </row>
    <row r="20" spans="1:4" ht="30" customHeight="1" x14ac:dyDescent="0.25">
      <c r="A20" s="23" t="s">
        <v>20</v>
      </c>
      <c r="B20" s="34"/>
      <c r="C20" s="19"/>
      <c r="D20" s="9">
        <v>1000000</v>
      </c>
    </row>
    <row r="21" spans="1:4" x14ac:dyDescent="0.25">
      <c r="A21" s="5"/>
      <c r="B21" s="5"/>
      <c r="C21" s="5"/>
      <c r="D21" s="5"/>
    </row>
    <row r="22" spans="1:4" ht="30.75" customHeight="1" x14ac:dyDescent="0.25">
      <c r="A22" s="27" t="s">
        <v>3</v>
      </c>
      <c r="B22" s="28"/>
      <c r="C22" s="28"/>
      <c r="D22" s="5"/>
    </row>
    <row r="26" spans="1:4" s="3" customFormat="1" x14ac:dyDescent="0.25"/>
  </sheetData>
  <mergeCells count="13">
    <mergeCell ref="A13:B13"/>
    <mergeCell ref="A18:B18"/>
    <mergeCell ref="A19:B19"/>
    <mergeCell ref="A1:B1"/>
    <mergeCell ref="A22:C22"/>
    <mergeCell ref="A16:B16"/>
    <mergeCell ref="A17:B17"/>
    <mergeCell ref="A2:B2"/>
    <mergeCell ref="A4:D4"/>
    <mergeCell ref="A20:B20"/>
    <mergeCell ref="A10:B10"/>
    <mergeCell ref="A11:B11"/>
    <mergeCell ref="A12:B12"/>
  </mergeCells>
  <conditionalFormatting sqref="D10">
    <cfRule type="cellIs" dxfId="7" priority="12" operator="between">
      <formula>$C$17</formula>
      <formula>$D$17</formula>
    </cfRule>
  </conditionalFormatting>
  <conditionalFormatting sqref="D11">
    <cfRule type="cellIs" dxfId="6" priority="7" operator="between">
      <formula>$C$18</formula>
      <formula>$D$18</formula>
    </cfRule>
  </conditionalFormatting>
  <conditionalFormatting sqref="D12">
    <cfRule type="cellIs" dxfId="5" priority="6" operator="between">
      <formula>$C$19</formula>
      <formula>$D$19</formula>
    </cfRule>
  </conditionalFormatting>
  <conditionalFormatting sqref="D13">
    <cfRule type="cellIs" dxfId="4" priority="5" operator="lessThanOrEqual">
      <formula>$D$20</formula>
    </cfRule>
  </conditionalFormatting>
  <conditionalFormatting sqref="C10">
    <cfRule type="cellIs" dxfId="3" priority="4" operator="between">
      <formula>$C$17</formula>
      <formula>$D$17</formula>
    </cfRule>
  </conditionalFormatting>
  <conditionalFormatting sqref="C11">
    <cfRule type="cellIs" dxfId="2" priority="3" operator="between">
      <formula>$C$17</formula>
      <formula>$D$17</formula>
    </cfRule>
  </conditionalFormatting>
  <conditionalFormatting sqref="C12">
    <cfRule type="cellIs" dxfId="1" priority="2" operator="between">
      <formula>$C$17</formula>
      <formula>$D$17</formula>
    </cfRule>
  </conditionalFormatting>
  <conditionalFormatting sqref="C13">
    <cfRule type="cellIs" dxfId="0" priority="1" operator="between">
      <formula>$C$17</formula>
      <formula>$D$17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Linhart Jiří Mgr.</cp:lastModifiedBy>
  <cp:lastPrinted>2019-10-29T08:39:01Z</cp:lastPrinted>
  <dcterms:created xsi:type="dcterms:W3CDTF">2019-10-29T08:06:59Z</dcterms:created>
  <dcterms:modified xsi:type="dcterms:W3CDTF">2019-12-17T11:29:38Z</dcterms:modified>
</cp:coreProperties>
</file>